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mertgen\Desktop\"/>
    </mc:Choice>
  </mc:AlternateContent>
  <workbookProtection workbookPassword="CC2D" lockStructure="1"/>
  <bookViews>
    <workbookView xWindow="0" yWindow="0" windowWidth="25200" windowHeight="12570" activeTab="1"/>
  </bookViews>
  <sheets>
    <sheet name="Ertrag " sheetId="1" r:id="rId1"/>
    <sheet name="10%" sheetId="2" r:id="rId2"/>
    <sheet name="Tabelle3" sheetId="3" r:id="rId3"/>
  </sheets>
  <calcPr calcId="152511"/>
  <customWorkbookViews>
    <customWorkbookView name="Andreas Hommertgen - Persönliche Ansicht" guid="{16CD2801-2898-40A7-B715-1E67469BB8D8}" mergeInterval="0" personalView="1" xWindow="411" yWindow="95" windowWidth="1440" windowHeight="75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P9" i="1" s="1"/>
  <c r="S14" i="1"/>
  <c r="M15" i="1" s="1"/>
  <c r="S12" i="1"/>
  <c r="M13" i="1" s="1"/>
  <c r="S10" i="1"/>
  <c r="O11" i="1" s="1"/>
  <c r="P15" i="1"/>
  <c r="J12" i="1"/>
  <c r="F13" i="1" s="1"/>
  <c r="J8" i="1"/>
  <c r="G9" i="1" s="1"/>
  <c r="Q11" i="1" l="1"/>
  <c r="D9" i="1"/>
  <c r="E9" i="1"/>
  <c r="N11" i="1"/>
  <c r="F9" i="1"/>
  <c r="H9" i="1"/>
  <c r="P11" i="1"/>
  <c r="Q13" i="1"/>
  <c r="Q15" i="1"/>
  <c r="M11" i="1"/>
  <c r="O9" i="1"/>
  <c r="M9" i="1"/>
  <c r="D13" i="1"/>
  <c r="E13" i="1"/>
  <c r="H13" i="1"/>
  <c r="G13" i="1"/>
  <c r="Q9" i="1"/>
  <c r="P13" i="1"/>
  <c r="O13" i="1"/>
  <c r="O15" i="1"/>
  <c r="N9" i="1"/>
  <c r="N13" i="1"/>
  <c r="N15" i="1"/>
  <c r="J10" i="1"/>
  <c r="H11" i="1" l="1"/>
  <c r="E11" i="1"/>
  <c r="D11" i="1"/>
  <c r="F11" i="1"/>
  <c r="G11" i="1"/>
  <c r="J14" i="1"/>
  <c r="E15" i="1" l="1"/>
  <c r="D15" i="1"/>
  <c r="F15" i="1"/>
  <c r="G15" i="1"/>
  <c r="H15" i="1"/>
</calcChain>
</file>

<file path=xl/sharedStrings.xml><?xml version="1.0" encoding="utf-8"?>
<sst xmlns="http://schemas.openxmlformats.org/spreadsheetml/2006/main" count="31" uniqueCount="25">
  <si>
    <t>WG</t>
  </si>
  <si>
    <t>WW</t>
  </si>
  <si>
    <t>Mais</t>
  </si>
  <si>
    <t>Raps</t>
  </si>
  <si>
    <t>Rotes Gebiet</t>
  </si>
  <si>
    <t xml:space="preserve">Grünes Gebiet </t>
  </si>
  <si>
    <t xml:space="preserve">letzten 5 Jahre </t>
  </si>
  <si>
    <t xml:space="preserve">Kultur </t>
  </si>
  <si>
    <t>20/21</t>
  </si>
  <si>
    <t xml:space="preserve">Wintergerste </t>
  </si>
  <si>
    <t>19/20</t>
  </si>
  <si>
    <t>Winterraps</t>
  </si>
  <si>
    <t>Herbst 19</t>
  </si>
  <si>
    <t xml:space="preserve">12,5qm Rinder Gülle </t>
  </si>
  <si>
    <t xml:space="preserve">30/50 </t>
  </si>
  <si>
    <t>Frühjahr 20</t>
  </si>
  <si>
    <t xml:space="preserve">20qm Rinder Gülle </t>
  </si>
  <si>
    <t>20*4=80</t>
  </si>
  <si>
    <t xml:space="preserve">130 KG N Gesamt org. </t>
  </si>
  <si>
    <t xml:space="preserve">13 kg N </t>
  </si>
  <si>
    <t>Jahre 2015-2019</t>
  </si>
  <si>
    <t>Durchschnitt</t>
  </si>
  <si>
    <t xml:space="preserve">10% des Ges. N der org. Dgg. Zur Vorkulturen des Vorjahrs </t>
  </si>
  <si>
    <t xml:space="preserve">Gülle </t>
  </si>
  <si>
    <t>4kg N davon 60% NH4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</si>
</sst>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9" fontId="2" fillId="0" borderId="5" xfId="1" applyFont="1" applyBorder="1"/>
    <xf numFmtId="9" fontId="2" fillId="0" borderId="11" xfId="1" applyFont="1" applyBorder="1"/>
    <xf numFmtId="9" fontId="2" fillId="0" borderId="6" xfId="1" applyFont="1" applyBorder="1"/>
    <xf numFmtId="9" fontId="2" fillId="0" borderId="0" xfId="1" applyFont="1"/>
    <xf numFmtId="0" fontId="2" fillId="2" borderId="2" xfId="0" applyFont="1" applyFill="1" applyBorder="1"/>
    <xf numFmtId="0" fontId="2" fillId="2" borderId="3" xfId="0" applyFont="1" applyFill="1" applyBorder="1"/>
    <xf numFmtId="9" fontId="2" fillId="2" borderId="5" xfId="1" applyFont="1" applyFill="1" applyBorder="1"/>
    <xf numFmtId="9" fontId="2" fillId="2" borderId="6" xfId="1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2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2" fillId="2" borderId="5" xfId="0" applyFont="1" applyFill="1" applyBorder="1"/>
    <xf numFmtId="0" fontId="2" fillId="0" borderId="6" xfId="0" applyFont="1" applyBorder="1"/>
    <xf numFmtId="0" fontId="3" fillId="2" borderId="14" xfId="0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zoomScaleNormal="100" workbookViewId="0">
      <selection activeCell="E10" sqref="E10"/>
    </sheetView>
  </sheetViews>
  <sheetFormatPr baseColWidth="10" defaultRowHeight="15" x14ac:dyDescent="0.25"/>
  <sheetData>
    <row r="2" spans="1:2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x14ac:dyDescent="0.3">
      <c r="A3" s="1"/>
      <c r="B3" s="1"/>
      <c r="C3" s="31" t="s">
        <v>5</v>
      </c>
      <c r="D3" s="31"/>
      <c r="E3" s="31"/>
      <c r="F3" s="31"/>
      <c r="G3" s="1"/>
      <c r="H3" s="1"/>
      <c r="I3" s="1"/>
      <c r="J3" s="1"/>
      <c r="K3" s="1"/>
      <c r="L3" s="1"/>
      <c r="M3" s="32" t="s">
        <v>4</v>
      </c>
      <c r="N3" s="32"/>
      <c r="O3" s="32"/>
      <c r="P3" s="32"/>
      <c r="Q3" s="1"/>
      <c r="R3" s="1"/>
      <c r="S3" s="1"/>
      <c r="T3" s="1"/>
      <c r="U3" s="1"/>
    </row>
    <row r="4" spans="1:21" ht="18.75" x14ac:dyDescent="0.3">
      <c r="A4" s="1"/>
      <c r="B4" s="1"/>
      <c r="C4" s="31" t="s">
        <v>6</v>
      </c>
      <c r="D4" s="31"/>
      <c r="E4" s="31"/>
      <c r="F4" s="31"/>
      <c r="G4" s="1"/>
      <c r="H4" s="1"/>
      <c r="I4" s="1"/>
      <c r="J4" s="1"/>
      <c r="K4" s="1"/>
      <c r="L4" s="1"/>
      <c r="M4" s="32" t="s">
        <v>20</v>
      </c>
      <c r="N4" s="32"/>
      <c r="O4" s="32"/>
      <c r="P4" s="32"/>
      <c r="Q4" s="1"/>
      <c r="R4" s="1"/>
      <c r="S4" s="1"/>
      <c r="T4" s="1"/>
      <c r="U4" s="1"/>
    </row>
    <row r="5" spans="1:21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1"/>
    </row>
    <row r="7" spans="1:21" ht="19.5" thickBot="1" x14ac:dyDescent="0.35">
      <c r="A7" s="2"/>
      <c r="B7" s="1"/>
      <c r="C7" s="1">
        <v>2015</v>
      </c>
      <c r="D7" s="1">
        <v>2016</v>
      </c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4" t="s">
        <v>21</v>
      </c>
      <c r="K7" s="3"/>
      <c r="L7" s="1"/>
      <c r="M7" s="1">
        <v>2015</v>
      </c>
      <c r="N7" s="1">
        <v>2016</v>
      </c>
      <c r="O7" s="1">
        <v>2017</v>
      </c>
      <c r="P7" s="1">
        <v>2018</v>
      </c>
      <c r="Q7" s="1">
        <v>2019</v>
      </c>
      <c r="R7" s="1"/>
      <c r="S7" s="4" t="s">
        <v>21</v>
      </c>
      <c r="T7" s="3"/>
      <c r="U7" s="1"/>
    </row>
    <row r="8" spans="1:21" ht="18.75" x14ac:dyDescent="0.3">
      <c r="A8" s="2"/>
      <c r="B8" s="5" t="s">
        <v>0</v>
      </c>
      <c r="C8" s="6">
        <v>84</v>
      </c>
      <c r="D8" s="6">
        <v>70</v>
      </c>
      <c r="E8" s="6">
        <v>67</v>
      </c>
      <c r="F8" s="6">
        <v>75</v>
      </c>
      <c r="G8" s="6">
        <v>66</v>
      </c>
      <c r="H8" s="7">
        <v>81</v>
      </c>
      <c r="I8" s="1"/>
      <c r="J8" s="19">
        <f>(SUM(D8:H8)/COUNT(D8:H8))</f>
        <v>71.8</v>
      </c>
      <c r="K8" s="3"/>
      <c r="L8" s="5" t="s">
        <v>0</v>
      </c>
      <c r="M8" s="6">
        <v>84</v>
      </c>
      <c r="N8" s="6">
        <v>70</v>
      </c>
      <c r="O8" s="6">
        <v>67</v>
      </c>
      <c r="P8" s="6">
        <v>75</v>
      </c>
      <c r="Q8" s="8">
        <v>66</v>
      </c>
      <c r="R8" s="1"/>
      <c r="S8" s="19">
        <f>(SUM(M8:Q8)/COUNT(M8:Q8))</f>
        <v>72.400000000000006</v>
      </c>
      <c r="T8" s="3"/>
      <c r="U8" s="1"/>
    </row>
    <row r="9" spans="1:21" ht="19.5" thickBot="1" x14ac:dyDescent="0.35">
      <c r="A9" s="2"/>
      <c r="B9" s="9"/>
      <c r="C9" s="10"/>
      <c r="D9" s="11">
        <f>(D8-$J$8)/$J$8</f>
        <v>-2.5069637883008318E-2</v>
      </c>
      <c r="E9" s="11">
        <f>(E8-$J$8)/$J$8</f>
        <v>-6.6852367688022246E-2</v>
      </c>
      <c r="F9" s="11">
        <f>(F8-$J$8)/$J$8</f>
        <v>4.4568245125348231E-2</v>
      </c>
      <c r="G9" s="11">
        <f>(G8-$J$8)/$J$8</f>
        <v>-8.0779944289693553E-2</v>
      </c>
      <c r="H9" s="12">
        <f>(H8-$J$8)/$J$8</f>
        <v>0.12813370473537608</v>
      </c>
      <c r="I9" s="1"/>
      <c r="J9" s="19"/>
      <c r="K9" s="3"/>
      <c r="L9" s="9"/>
      <c r="M9" s="11">
        <f>(M8-$S$8)/$S$8</f>
        <v>0.16022099447513802</v>
      </c>
      <c r="N9" s="11">
        <f>(N8-$S$8)/$S$8</f>
        <v>-3.3149171270718307E-2</v>
      </c>
      <c r="O9" s="11">
        <f t="shared" ref="O9:Q9" si="0">(O8-$S$8)/$S$8</f>
        <v>-7.4585635359116095E-2</v>
      </c>
      <c r="P9" s="11">
        <f t="shared" si="0"/>
        <v>3.5911602209944667E-2</v>
      </c>
      <c r="Q9" s="13">
        <f t="shared" si="0"/>
        <v>-8.8397790055248684E-2</v>
      </c>
      <c r="R9" s="14"/>
      <c r="S9" s="19"/>
      <c r="T9" s="3"/>
      <c r="U9" s="1"/>
    </row>
    <row r="10" spans="1:21" ht="18.75" x14ac:dyDescent="0.3">
      <c r="A10" s="2"/>
      <c r="B10" s="5" t="s">
        <v>2</v>
      </c>
      <c r="C10" s="6">
        <v>450</v>
      </c>
      <c r="D10" s="6">
        <v>510</v>
      </c>
      <c r="E10" s="6">
        <v>420</v>
      </c>
      <c r="F10" s="6">
        <v>420</v>
      </c>
      <c r="G10" s="6">
        <v>440</v>
      </c>
      <c r="H10" s="7">
        <v>370</v>
      </c>
      <c r="I10" s="1"/>
      <c r="J10" s="19">
        <f>(SUM(D10:H10)/COUNT(D10:H10))</f>
        <v>432</v>
      </c>
      <c r="K10" s="3"/>
      <c r="L10" s="5" t="s">
        <v>2</v>
      </c>
      <c r="M10" s="6">
        <v>450</v>
      </c>
      <c r="N10" s="6">
        <v>510</v>
      </c>
      <c r="O10" s="6">
        <v>420</v>
      </c>
      <c r="P10" s="6">
        <v>420</v>
      </c>
      <c r="Q10" s="8">
        <v>440</v>
      </c>
      <c r="R10" s="1"/>
      <c r="S10" s="19">
        <f>(SUM(M10:Q10)/COUNT(M10:Q10))</f>
        <v>448</v>
      </c>
      <c r="T10" s="3"/>
      <c r="U10" s="1"/>
    </row>
    <row r="11" spans="1:21" ht="19.5" thickBot="1" x14ac:dyDescent="0.35">
      <c r="A11" s="2"/>
      <c r="B11" s="9"/>
      <c r="C11" s="10"/>
      <c r="D11" s="11">
        <f>(D10-$J$10)/$J$10</f>
        <v>0.18055555555555555</v>
      </c>
      <c r="E11" s="11">
        <f>(E10-$J$10)/$J$10</f>
        <v>-2.7777777777777776E-2</v>
      </c>
      <c r="F11" s="11">
        <f>(F10-$J$10)/$J$10</f>
        <v>-2.7777777777777776E-2</v>
      </c>
      <c r="G11" s="11">
        <f>(G10-$J$10)/$J$10</f>
        <v>1.8518518518518517E-2</v>
      </c>
      <c r="H11" s="12">
        <f>(H10-$J$10)/$J$10</f>
        <v>-0.14351851851851852</v>
      </c>
      <c r="I11" s="1"/>
      <c r="J11" s="19"/>
      <c r="K11" s="3"/>
      <c r="L11" s="9"/>
      <c r="M11" s="11">
        <f>(M10-$S$10)/$S$10</f>
        <v>4.464285714285714E-3</v>
      </c>
      <c r="N11" s="11">
        <f>(N10-$S$10)/$S$10</f>
        <v>0.13839285714285715</v>
      </c>
      <c r="O11" s="11">
        <f t="shared" ref="O11:Q11" si="1">(O10-$S$10)/$S$10</f>
        <v>-6.25E-2</v>
      </c>
      <c r="P11" s="11">
        <f t="shared" si="1"/>
        <v>-6.25E-2</v>
      </c>
      <c r="Q11" s="13">
        <f t="shared" si="1"/>
        <v>-1.7857142857142856E-2</v>
      </c>
      <c r="R11" s="14"/>
      <c r="S11" s="19"/>
      <c r="T11" s="3"/>
      <c r="U11" s="1"/>
    </row>
    <row r="12" spans="1:21" ht="18.75" x14ac:dyDescent="0.3">
      <c r="A12" s="2"/>
      <c r="B12" s="5" t="s">
        <v>1</v>
      </c>
      <c r="C12" s="6">
        <v>75</v>
      </c>
      <c r="D12" s="6">
        <v>82</v>
      </c>
      <c r="E12" s="6">
        <v>74</v>
      </c>
      <c r="F12" s="6">
        <v>76</v>
      </c>
      <c r="G12" s="15">
        <v>58</v>
      </c>
      <c r="H12" s="7">
        <v>83</v>
      </c>
      <c r="I12" s="1"/>
      <c r="J12" s="19">
        <f>(SUM(D12:H12)/COUNT(D12:H12))</f>
        <v>74.599999999999994</v>
      </c>
      <c r="K12" s="3"/>
      <c r="L12" s="5" t="s">
        <v>1</v>
      </c>
      <c r="M12" s="6">
        <v>75</v>
      </c>
      <c r="N12" s="6">
        <v>82</v>
      </c>
      <c r="O12" s="6">
        <v>74</v>
      </c>
      <c r="P12" s="6">
        <v>76</v>
      </c>
      <c r="Q12" s="16">
        <v>58</v>
      </c>
      <c r="R12" s="1"/>
      <c r="S12" s="19">
        <f>(SUM(M12:Q12)/COUNT(M12:Q12))</f>
        <v>73</v>
      </c>
      <c r="T12" s="3"/>
      <c r="U12" s="1"/>
    </row>
    <row r="13" spans="1:21" ht="19.5" thickBot="1" x14ac:dyDescent="0.35">
      <c r="A13" s="2"/>
      <c r="B13" s="9"/>
      <c r="C13" s="10"/>
      <c r="D13" s="11">
        <f>(D12-$J$12)/$J$12</f>
        <v>9.9195710455764155E-2</v>
      </c>
      <c r="E13" s="11">
        <f>(E12-$J$12)/$J$12</f>
        <v>-8.0428954423591732E-3</v>
      </c>
      <c r="F13" s="11">
        <f>(F12-$J$12)/$J$12</f>
        <v>1.876675603217166E-2</v>
      </c>
      <c r="G13" s="17">
        <f>(G12-$J$12)/$J$12</f>
        <v>-0.22252010723860585</v>
      </c>
      <c r="H13" s="12">
        <f>(H12-$J$12)/$J$12</f>
        <v>0.11260053619302958</v>
      </c>
      <c r="I13" s="1"/>
      <c r="J13" s="19"/>
      <c r="K13" s="3"/>
      <c r="L13" s="9"/>
      <c r="M13" s="11">
        <f>(M12-$S$12)/$S$12</f>
        <v>2.7397260273972601E-2</v>
      </c>
      <c r="N13" s="11">
        <f>(N12-$S$12)/$S$12</f>
        <v>0.12328767123287671</v>
      </c>
      <c r="O13" s="11">
        <f t="shared" ref="O13:Q13" si="2">(O12-$S$12)/$S$12</f>
        <v>1.3698630136986301E-2</v>
      </c>
      <c r="P13" s="11">
        <f t="shared" si="2"/>
        <v>4.1095890410958902E-2</v>
      </c>
      <c r="Q13" s="18">
        <f t="shared" si="2"/>
        <v>-0.20547945205479451</v>
      </c>
      <c r="R13" s="14"/>
      <c r="S13" s="19"/>
      <c r="T13" s="3"/>
      <c r="U13" s="1"/>
    </row>
    <row r="14" spans="1:21" ht="18.75" x14ac:dyDescent="0.3">
      <c r="A14" s="2"/>
      <c r="B14" s="5" t="s">
        <v>3</v>
      </c>
      <c r="C14" s="6">
        <v>41</v>
      </c>
      <c r="D14" s="6">
        <v>36</v>
      </c>
      <c r="E14" s="6">
        <v>40</v>
      </c>
      <c r="F14" s="6">
        <v>43</v>
      </c>
      <c r="G14" s="6">
        <v>33</v>
      </c>
      <c r="H14" s="7">
        <v>39</v>
      </c>
      <c r="I14" s="1"/>
      <c r="J14" s="19">
        <f>(SUM(D14:H14)/COUNT(D14:H14))</f>
        <v>38.200000000000003</v>
      </c>
      <c r="K14" s="3"/>
      <c r="L14" s="5" t="s">
        <v>3</v>
      </c>
      <c r="M14" s="6">
        <v>41</v>
      </c>
      <c r="N14" s="6">
        <v>36</v>
      </c>
      <c r="O14" s="6">
        <v>40</v>
      </c>
      <c r="P14" s="6">
        <v>43</v>
      </c>
      <c r="Q14" s="8">
        <v>33</v>
      </c>
      <c r="R14" s="1"/>
      <c r="S14" s="19">
        <f>(SUM(M14:Q14)/COUNT(M14:Q14))</f>
        <v>38.6</v>
      </c>
      <c r="T14" s="3"/>
      <c r="U14" s="1"/>
    </row>
    <row r="15" spans="1:21" ht="19.5" thickBot="1" x14ac:dyDescent="0.35">
      <c r="A15" s="2"/>
      <c r="B15" s="9"/>
      <c r="C15" s="10"/>
      <c r="D15" s="11">
        <f>(D14-$J$14)/$J$14</f>
        <v>-5.7591623036649282E-2</v>
      </c>
      <c r="E15" s="11">
        <f>(E14-$J$14)/$J$14</f>
        <v>4.7120418848167464E-2</v>
      </c>
      <c r="F15" s="11">
        <f>(F14-$J$14)/$J$14</f>
        <v>0.12565445026178002</v>
      </c>
      <c r="G15" s="11">
        <f>(G14-$J$14)/$J$14</f>
        <v>-0.13612565445026184</v>
      </c>
      <c r="H15" s="12">
        <f>(H14-$J$14)/$J$14</f>
        <v>2.0942408376963276E-2</v>
      </c>
      <c r="I15" s="1"/>
      <c r="J15" s="20"/>
      <c r="K15" s="3"/>
      <c r="L15" s="9"/>
      <c r="M15" s="11">
        <f>(M14-$S$14)/$S$14</f>
        <v>6.2176165803108772E-2</v>
      </c>
      <c r="N15" s="11">
        <f>(N14-$S$14)/$S$14</f>
        <v>-6.7357512953367907E-2</v>
      </c>
      <c r="O15" s="11">
        <f t="shared" ref="O15:Q15" si="3">(O14-$S$14)/$S$14</f>
        <v>3.6269430051813434E-2</v>
      </c>
      <c r="P15" s="11">
        <f t="shared" si="3"/>
        <v>0.11398963730569944</v>
      </c>
      <c r="Q15" s="13">
        <f t="shared" si="3"/>
        <v>-0.14507772020725393</v>
      </c>
      <c r="R15" s="14"/>
      <c r="S15" s="20"/>
      <c r="T15" s="3"/>
      <c r="U15" s="1"/>
    </row>
    <row r="16" spans="1:21" ht="18.7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</row>
    <row r="17" spans="1:21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sheetProtection password="CC2D" sheet="1" formatCells="0" formatColumns="0" formatRows="0" insertColumns="0" insertRows="0" insertHyperlinks="0" deleteColumns="0" deleteRows="0" sort="0" autoFilter="0" pivotTables="0"/>
  <customSheetViews>
    <customSheetView guid="{16CD2801-2898-40A7-B715-1E67469BB8D8}">
      <selection activeCell="I19" sqref="I19"/>
      <pageMargins left="0.7" right="0.7" top="0.78740157499999996" bottom="0.78740157499999996" header="0.3" footer="0.3"/>
      <pageSetup paperSize="9" orientation="portrait" r:id="rId1"/>
    </customSheetView>
  </customSheetViews>
  <mergeCells count="4">
    <mergeCell ref="C3:F3"/>
    <mergeCell ref="C4:F4"/>
    <mergeCell ref="M3:P3"/>
    <mergeCell ref="M4:P4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M18"/>
  <sheetViews>
    <sheetView tabSelected="1" topLeftCell="A2" zoomScale="120" zoomScaleNormal="120" workbookViewId="0">
      <selection activeCell="G4" sqref="G4"/>
    </sheetView>
  </sheetViews>
  <sheetFormatPr baseColWidth="10" defaultRowHeight="15" x14ac:dyDescent="0.25"/>
  <sheetData>
    <row r="10" spans="3:13" ht="18.75" x14ac:dyDescent="0.3">
      <c r="C10" s="33" t="s">
        <v>22</v>
      </c>
      <c r="D10" s="33"/>
      <c r="E10" s="33"/>
      <c r="F10" s="33"/>
      <c r="G10" s="33"/>
      <c r="H10" s="33"/>
      <c r="I10" s="33"/>
      <c r="J10" s="30"/>
      <c r="K10" s="1" t="s">
        <v>23</v>
      </c>
      <c r="L10" s="1" t="s">
        <v>24</v>
      </c>
      <c r="M10" s="1"/>
    </row>
    <row r="11" spans="3:13" ht="18.75" x14ac:dyDescent="0.3">
      <c r="E11" s="1"/>
      <c r="F11" s="1"/>
      <c r="G11" s="1"/>
      <c r="H11" s="1"/>
      <c r="I11" s="1"/>
      <c r="J11" s="1"/>
      <c r="K11" s="1"/>
      <c r="L11" s="1"/>
      <c r="M11" s="1"/>
    </row>
    <row r="12" spans="3:13" ht="18.75" x14ac:dyDescent="0.3">
      <c r="E12" s="1"/>
      <c r="F12" s="21"/>
      <c r="G12" s="1"/>
      <c r="H12" s="1"/>
      <c r="I12" s="1"/>
      <c r="J12" s="1"/>
      <c r="K12" s="1"/>
      <c r="L12" s="1"/>
      <c r="M12" s="1"/>
    </row>
    <row r="13" spans="3:13" ht="19.5" thickBot="1" x14ac:dyDescent="0.35">
      <c r="E13" s="1"/>
      <c r="F13" s="1"/>
      <c r="G13" s="1"/>
      <c r="H13" s="1"/>
      <c r="I13" s="1"/>
      <c r="J13" s="1"/>
      <c r="K13" s="1"/>
      <c r="L13" s="1"/>
      <c r="M13" s="21">
        <v>0.1</v>
      </c>
    </row>
    <row r="14" spans="3:13" ht="19.5" thickBot="1" x14ac:dyDescent="0.35">
      <c r="E14" s="22" t="s">
        <v>7</v>
      </c>
      <c r="F14" s="23" t="s">
        <v>8</v>
      </c>
      <c r="G14" s="23" t="s">
        <v>9</v>
      </c>
      <c r="H14" s="23"/>
      <c r="I14" s="23"/>
      <c r="J14" s="23"/>
      <c r="K14" s="23"/>
      <c r="L14" s="23"/>
      <c r="M14" s="29" t="s">
        <v>19</v>
      </c>
    </row>
    <row r="15" spans="3:13" ht="18.75" x14ac:dyDescent="0.3">
      <c r="E15" s="5" t="s">
        <v>7</v>
      </c>
      <c r="F15" s="6" t="s">
        <v>10</v>
      </c>
      <c r="G15" s="6" t="s">
        <v>11</v>
      </c>
      <c r="H15" s="6" t="s">
        <v>12</v>
      </c>
      <c r="I15" s="6" t="s">
        <v>13</v>
      </c>
      <c r="J15" s="6"/>
      <c r="K15" s="6" t="s">
        <v>14</v>
      </c>
      <c r="L15" s="6"/>
      <c r="M15" s="8"/>
    </row>
    <row r="16" spans="3:13" ht="18.75" x14ac:dyDescent="0.3">
      <c r="E16" s="24"/>
      <c r="F16" s="25"/>
      <c r="G16" s="25"/>
      <c r="H16" s="25" t="s">
        <v>15</v>
      </c>
      <c r="I16" s="25" t="s">
        <v>16</v>
      </c>
      <c r="J16" s="25"/>
      <c r="K16" s="25" t="s">
        <v>17</v>
      </c>
      <c r="L16" s="25"/>
      <c r="M16" s="26"/>
    </row>
    <row r="17" spans="5:13" ht="19.5" thickBot="1" x14ac:dyDescent="0.35">
      <c r="E17" s="9"/>
      <c r="F17" s="10"/>
      <c r="G17" s="10"/>
      <c r="H17" s="10"/>
      <c r="I17" s="10"/>
      <c r="J17" s="10"/>
      <c r="K17" s="27" t="s">
        <v>18</v>
      </c>
      <c r="L17" s="10"/>
      <c r="M17" s="28"/>
    </row>
    <row r="18" spans="5:13" ht="18.75" x14ac:dyDescent="0.3">
      <c r="E18" s="1"/>
      <c r="F18" s="1"/>
      <c r="G18" s="1"/>
      <c r="H18" s="1"/>
      <c r="I18" s="1"/>
      <c r="J18" s="1"/>
      <c r="K18" s="1"/>
      <c r="L18" s="1"/>
      <c r="M18" s="1"/>
    </row>
  </sheetData>
  <sheetProtection password="CC2D" sheet="1" formatCells="0" formatColumns="0" formatRows="0" insertColumns="0" insertRows="0" insertHyperlinks="0" deleteColumns="0" deleteRows="0" sort="0" autoFilter="0" pivotTables="0"/>
  <customSheetViews>
    <customSheetView guid="{16CD2801-2898-40A7-B715-1E67469BB8D8}" scale="120" topLeftCell="A2">
      <selection activeCell="M13" sqref="M13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C10:I10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16CD2801-2898-40A7-B715-1E67469BB8D8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Ertrag </vt:lpstr>
      <vt:lpstr>10%</vt:lpstr>
      <vt:lpstr>Tabelle3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Hommertgen</dc:creator>
  <cp:lastModifiedBy>Andreas Hommertgen</cp:lastModifiedBy>
  <dcterms:created xsi:type="dcterms:W3CDTF">2021-02-08T16:02:29Z</dcterms:created>
  <dcterms:modified xsi:type="dcterms:W3CDTF">2021-02-15T10:10:36Z</dcterms:modified>
</cp:coreProperties>
</file>