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ink/ink3.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G:\04. Pflanzenschutz\Warndienst\2026\06.03.2026\"/>
    </mc:Choice>
  </mc:AlternateContent>
  <xr:revisionPtr revIDLastSave="0" documentId="13_ncr:1_{36DAC4BA-B9CC-4979-9F1B-699A1EBA1529}" xr6:coauthVersionLast="47" xr6:coauthVersionMax="47" xr10:uidLastSave="{00000000-0000-0000-0000-000000000000}"/>
  <bookViews>
    <workbookView xWindow="-108" yWindow="-108" windowWidth="23256" windowHeight="12456" xr2:uid="{531D5FFD-22DE-46F3-A759-7F6385D8346B}"/>
  </bookViews>
  <sheets>
    <sheet name="Schlagname 1" sheetId="5" r:id="rId1"/>
    <sheet name="Bestimmungshilfe BBCH-Stadien" sheetId="4" r:id="rId2"/>
    <sheet name="FLIK-Nr." sheetId="3" r:id="rId3"/>
    <sheet name="Stammdatenliste" sheetId="2" state="hidden" r:id="rId4"/>
  </sheet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5" l="1"/>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E9" i="5"/>
  <c r="E10" i="5"/>
  <c r="E11"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2" i="5"/>
  <c r="C3" i="2"/>
  <c r="C4" i="2" s="1"/>
  <c r="C5" i="2" s="1"/>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O9" i="5"/>
</calcChain>
</file>

<file path=xl/sharedStrings.xml><?xml version="1.0" encoding="utf-8"?>
<sst xmlns="http://schemas.openxmlformats.org/spreadsheetml/2006/main" count="386" uniqueCount="86">
  <si>
    <t>Kultur</t>
  </si>
  <si>
    <t>EPPO-Code</t>
  </si>
  <si>
    <t>Aufwandmenge</t>
  </si>
  <si>
    <t>Flächengröße ha</t>
  </si>
  <si>
    <t>Auswahl</t>
  </si>
  <si>
    <t>Winterweizen</t>
  </si>
  <si>
    <t>Wintergerste</t>
  </si>
  <si>
    <t>Sommergerste</t>
  </si>
  <si>
    <t>Dinkel</t>
  </si>
  <si>
    <t>Sommerdurum</t>
  </si>
  <si>
    <t>Roggen</t>
  </si>
  <si>
    <t>Triticale</t>
  </si>
  <si>
    <t>Körnermais</t>
  </si>
  <si>
    <t>Silomais</t>
  </si>
  <si>
    <t>Winterraps</t>
  </si>
  <si>
    <t>Reben</t>
  </si>
  <si>
    <t>Luzerne</t>
  </si>
  <si>
    <t>Kleearten</t>
  </si>
  <si>
    <t>Sommerweizen</t>
  </si>
  <si>
    <t>TRZAW</t>
  </si>
  <si>
    <t>BRSNW</t>
  </si>
  <si>
    <t>HORVW</t>
  </si>
  <si>
    <t>BEAVA</t>
  </si>
  <si>
    <t>TTLRI</t>
  </si>
  <si>
    <t>HELAN</t>
  </si>
  <si>
    <t>TRZAS</t>
  </si>
  <si>
    <t>HORVS</t>
  </si>
  <si>
    <t>TRZDS</t>
  </si>
  <si>
    <t>GLXMA</t>
  </si>
  <si>
    <t>ZEAMX</t>
  </si>
  <si>
    <t>MEDSA</t>
  </si>
  <si>
    <t>SOLTU</t>
  </si>
  <si>
    <t>PIBSX</t>
  </si>
  <si>
    <t>VICFX</t>
  </si>
  <si>
    <t>TRZSP</t>
  </si>
  <si>
    <t>Ackerbohne</t>
  </si>
  <si>
    <t>Erbse</t>
  </si>
  <si>
    <t>Kartoffel</t>
  </si>
  <si>
    <t>Sojabohne</t>
  </si>
  <si>
    <t>Sonnenblume</t>
  </si>
  <si>
    <t>Zuckerrübe</t>
  </si>
  <si>
    <t>SECCE</t>
  </si>
  <si>
    <t>NNNLK</t>
  </si>
  <si>
    <t>Linse</t>
  </si>
  <si>
    <t>LENCU</t>
  </si>
  <si>
    <t>VITVI</t>
  </si>
  <si>
    <t>Uhrzeit</t>
  </si>
  <si>
    <t>Bemerkung</t>
  </si>
  <si>
    <t>Bezeichnung PSM</t>
  </si>
  <si>
    <t>Zulassungsnr. PSM</t>
  </si>
  <si>
    <t>BBCH-Stadium Kultur bei Anwendung</t>
  </si>
  <si>
    <t>Betrieb</t>
  </si>
  <si>
    <t>Straße, Hausnr.</t>
  </si>
  <si>
    <t>Jahr</t>
  </si>
  <si>
    <t>PLZ, Ort</t>
  </si>
  <si>
    <t>Vorname, Name</t>
  </si>
  <si>
    <t>Sonstiges</t>
  </si>
  <si>
    <t>Bezeichnung Fläche</t>
  </si>
  <si>
    <t>Datum der Anwendung</t>
  </si>
  <si>
    <t>Name des Anwenders</t>
  </si>
  <si>
    <t>Art der Verwendung</t>
  </si>
  <si>
    <t>Uhrzeit der Anwendung</t>
  </si>
  <si>
    <t>Verwendung</t>
  </si>
  <si>
    <t>öffentl. Flächen</t>
  </si>
  <si>
    <t>Lager</t>
  </si>
  <si>
    <t>Gewächshaus</t>
  </si>
  <si>
    <t>Beizanlage</t>
  </si>
  <si>
    <t>Anlage zur Behandlung von Pflanzgut</t>
  </si>
  <si>
    <t>Freiland inkl. NKL</t>
  </si>
  <si>
    <r>
      <t xml:space="preserve">Bestimmungshilfe BBCH-Stadien </t>
    </r>
    <r>
      <rPr>
        <b/>
        <sz val="12"/>
        <color theme="1"/>
        <rFont val="Aptos Narrow"/>
        <family val="2"/>
        <scheme val="minor"/>
      </rPr>
      <t>der wichtigsten Kulturen</t>
    </r>
  </si>
  <si>
    <r>
      <t>Quelle: Meier Uwe (Hrsg.). 2018.</t>
    </r>
    <r>
      <rPr>
        <i/>
        <sz val="11"/>
        <color theme="1"/>
        <rFont val="Aptos Narrow"/>
        <family val="2"/>
        <scheme val="minor"/>
      </rPr>
      <t xml:space="preserve"> Entwicklungsstadien mono- und dikotyler Pflanzen: BBCH-Monografie</t>
    </r>
    <r>
      <rPr>
        <sz val="11"/>
        <color theme="1"/>
        <rFont val="Aptos Narrow"/>
        <family val="2"/>
        <scheme val="minor"/>
      </rPr>
      <t xml:space="preserve"> (2. Aufl.). Julius-Kühn-Insititut. https://doi.org/10.5073/20180906-075119</t>
    </r>
  </si>
  <si>
    <t>Wo finde ich die FLIK-Nummer?</t>
  </si>
  <si>
    <t>Datum der Dokumentation</t>
  </si>
  <si>
    <t>Grünland</t>
  </si>
  <si>
    <t>Nichtkulturland</t>
  </si>
  <si>
    <t>NNNFW</t>
  </si>
  <si>
    <t>YNKKX</t>
  </si>
  <si>
    <t>eigenständig ausfüllen</t>
  </si>
  <si>
    <t>Lage der Fläche</t>
  </si>
  <si>
    <r>
      <t xml:space="preserve">Aufzeichnung PSM-Anwendung   </t>
    </r>
    <r>
      <rPr>
        <sz val="10"/>
        <color theme="1"/>
        <rFont val="Aptos Narrow"/>
        <family val="2"/>
        <scheme val="minor"/>
      </rPr>
      <t>(Stand: 06.03.2026)</t>
    </r>
  </si>
  <si>
    <t>Winterdurum</t>
  </si>
  <si>
    <t>Sommerhafer</t>
  </si>
  <si>
    <t>AVESP</t>
  </si>
  <si>
    <t>Winterhafer</t>
  </si>
  <si>
    <t>AVESW</t>
  </si>
  <si>
    <t>TRZDW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</si>
</sst>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10" x14ac:knownFonts="1">
    <font>
      <sz val="11"/>
      <color theme="1"/>
      <name val="Aptos Narrow"/>
      <family val="2"/>
      <scheme val="minor"/>
    </font>
    <font>
      <sz val="11"/>
      <name val="Aptos Narrow"/>
      <family val="2"/>
      <scheme val="minor"/>
    </font>
    <font>
      <b/>
      <sz val="11"/>
      <color theme="1"/>
      <name val="Aptos Narrow"/>
      <family val="2"/>
      <scheme val="minor"/>
    </font>
    <font>
      <b/>
      <sz val="14"/>
      <color theme="1"/>
      <name val="Aptos Narrow"/>
      <family val="2"/>
      <scheme val="minor"/>
    </font>
    <font>
      <b/>
      <sz val="11"/>
      <color theme="0" tint="-0.499984740745262"/>
      <name val="Aptos Narrow"/>
      <family val="2"/>
      <scheme val="minor"/>
    </font>
    <font>
      <i/>
      <sz val="11"/>
      <color theme="1"/>
      <name val="Aptos Narrow"/>
      <family val="2"/>
      <scheme val="minor"/>
    </font>
    <font>
      <b/>
      <sz val="11"/>
      <name val="Aptos Narrow"/>
      <family val="2"/>
      <scheme val="minor"/>
    </font>
    <font>
      <sz val="10"/>
      <color theme="1"/>
      <name val="Aptos Narrow"/>
      <family val="2"/>
      <scheme val="minor"/>
    </font>
    <font>
      <b/>
      <sz val="16"/>
      <color theme="1"/>
      <name val="Aptos Narrow"/>
      <family val="2"/>
      <scheme val="minor"/>
    </font>
    <font>
      <b/>
      <sz val="12"/>
      <color theme="1"/>
      <name val="Aptos Narrow"/>
      <family val="2"/>
      <scheme val="minor"/>
    </font>
  </fonts>
  <fills count="4">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29">
    <xf numFmtId="0" fontId="0" fillId="0" borderId="0" xfId="0"/>
    <xf numFmtId="0" fontId="0" fillId="2" borderId="0" xfId="0" applyFill="1"/>
    <xf numFmtId="20" fontId="0" fillId="0" borderId="0" xfId="0" applyNumberFormat="1"/>
    <xf numFmtId="0" fontId="0" fillId="0" borderId="0" xfId="0" applyProtection="1">
      <protection locked="0"/>
    </xf>
    <xf numFmtId="0" fontId="1" fillId="0" borderId="0" xfId="0" applyFont="1" applyProtection="1">
      <protection locked="0"/>
    </xf>
    <xf numFmtId="14" fontId="0" fillId="0" borderId="0" xfId="0" applyNumberFormat="1" applyProtection="1">
      <protection locked="0"/>
    </xf>
    <xf numFmtId="164" fontId="0" fillId="0" borderId="0" xfId="0" applyNumberFormat="1" applyProtection="1">
      <protection locked="0"/>
    </xf>
    <xf numFmtId="14" fontId="0" fillId="0" borderId="0" xfId="0" applyNumberFormat="1"/>
    <xf numFmtId="0" fontId="5" fillId="0" borderId="0" xfId="0" applyFont="1"/>
    <xf numFmtId="0" fontId="0" fillId="3" borderId="1" xfId="0" applyFill="1" applyBorder="1" applyAlignment="1" applyProtection="1">
      <alignment vertical="top"/>
      <protection locked="0"/>
    </xf>
    <xf numFmtId="0" fontId="2" fillId="3" borderId="1" xfId="0" applyFont="1" applyFill="1" applyBorder="1" applyAlignment="1" applyProtection="1">
      <alignment vertical="top"/>
      <protection locked="0"/>
    </xf>
    <xf numFmtId="0" fontId="2" fillId="0" borderId="0" xfId="0" applyFont="1" applyAlignment="1">
      <alignment vertical="top"/>
    </xf>
    <xf numFmtId="0" fontId="0" fillId="0" borderId="0" xfId="0" applyAlignment="1">
      <alignment vertical="top"/>
    </xf>
    <xf numFmtId="0" fontId="1" fillId="0" borderId="0" xfId="0" applyFont="1" applyProtection="1">
      <protection locked="0" hidden="1"/>
    </xf>
    <xf numFmtId="0" fontId="3" fillId="0" borderId="0" xfId="0" applyFont="1" applyAlignment="1">
      <alignment horizontal="left" vertical="center"/>
    </xf>
    <xf numFmtId="0" fontId="0" fillId="0" borderId="0" xfId="0" applyAlignment="1">
      <alignment horizontal="left" vertical="center"/>
    </xf>
    <xf numFmtId="0" fontId="8"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left" vertical="top"/>
    </xf>
    <xf numFmtId="0" fontId="6" fillId="2" borderId="3" xfId="0" applyFont="1" applyFill="1" applyBorder="1"/>
    <xf numFmtId="0" fontId="2" fillId="2" borderId="3" xfId="0" applyFont="1" applyFill="1" applyBorder="1"/>
    <xf numFmtId="0" fontId="4"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4" fillId="2" borderId="6" xfId="0" applyFont="1" applyFill="1" applyBorder="1"/>
    <xf numFmtId="0" fontId="4" fillId="2" borderId="5" xfId="0" applyFont="1" applyFill="1" applyBorder="1"/>
    <xf numFmtId="0" fontId="2" fillId="2" borderId="7" xfId="0" applyFont="1" applyFill="1" applyBorder="1"/>
    <xf numFmtId="0" fontId="2" fillId="2" borderId="2" xfId="0" applyFont="1" applyFill="1" applyBorder="1"/>
  </cellXfs>
  <cellStyles count="1">
    <cellStyle name="Standard" xfId="0" builtinId="0"/>
  </cellStyles>
  <dxfs count="2">
    <dxf>
      <font>
        <b val="0"/>
        <i/>
        <color theme="2" tint="-0.24994659260841701"/>
      </font>
      <fill>
        <patternFill patternType="none">
          <bgColor auto="1"/>
        </patternFill>
      </fill>
    </dxf>
    <dxf>
      <font>
        <b val="0"/>
        <i/>
        <color theme="2" tint="-0.24994659260841701"/>
      </font>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ustomXml" Target="../ink/ink3.xml"/><Relationship Id="rId3" Type="http://schemas.openxmlformats.org/officeDocument/2006/relationships/image" Target="../media/image11.svg"/><Relationship Id="rId7"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customXml" Target="../ink/ink2.xml"/><Relationship Id="rId5" Type="http://schemas.openxmlformats.org/officeDocument/2006/relationships/image" Target="../media/image11.png"/><Relationship Id="rId4" Type="http://schemas.openxmlformats.org/officeDocument/2006/relationships/customXml" Target="../ink/ink1.xml"/><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17</xdr:col>
      <xdr:colOff>66675</xdr:colOff>
      <xdr:row>9</xdr:row>
      <xdr:rowOff>38100</xdr:rowOff>
    </xdr:from>
    <xdr:ext cx="184731" cy="264560"/>
    <xdr:sp macro="" textlink="">
      <xdr:nvSpPr>
        <xdr:cNvPr id="2" name="Textfeld 1">
          <a:extLst>
            <a:ext uri="{FF2B5EF4-FFF2-40B4-BE49-F238E27FC236}">
              <a16:creationId xmlns:a16="http://schemas.microsoft.com/office/drawing/2014/main" id="{E6ED03CC-2C81-4000-BD07-6A05D3283063}"/>
            </a:ext>
          </a:extLst>
        </xdr:cNvPr>
        <xdr:cNvSpPr txBox="1"/>
      </xdr:nvSpPr>
      <xdr:spPr>
        <a:xfrm>
          <a:off x="19611975" y="18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658957</xdr:colOff>
      <xdr:row>0</xdr:row>
      <xdr:rowOff>295275</xdr:rowOff>
    </xdr:from>
    <xdr:ext cx="4057650" cy="953466"/>
    <xdr:sp macro="" textlink="">
      <xdr:nvSpPr>
        <xdr:cNvPr id="3" name="Textfeld 2">
          <a:extLst>
            <a:ext uri="{FF2B5EF4-FFF2-40B4-BE49-F238E27FC236}">
              <a16:creationId xmlns:a16="http://schemas.microsoft.com/office/drawing/2014/main" id="{DE63A78F-6605-4015-AA93-DDF073D1A23A}"/>
            </a:ext>
          </a:extLst>
        </xdr:cNvPr>
        <xdr:cNvSpPr txBox="1"/>
      </xdr:nvSpPr>
      <xdr:spPr>
        <a:xfrm>
          <a:off x="3810866" y="295275"/>
          <a:ext cx="4057650" cy="953466"/>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Die </a:t>
          </a:r>
          <a:r>
            <a:rPr lang="de-DE" sz="1100" b="1"/>
            <a:t>Aufbewahrungsfrist dieser Datei</a:t>
          </a:r>
          <a:r>
            <a:rPr lang="de-DE" sz="1100" b="1" baseline="0"/>
            <a:t> </a:t>
          </a:r>
          <a:r>
            <a:rPr lang="de-DE" sz="1100" baseline="0"/>
            <a:t>beträgt gemäß Art. 67 VO (EG) 1107/2009 </a:t>
          </a:r>
          <a:r>
            <a:rPr lang="de-DE" sz="1100" b="1" baseline="0"/>
            <a:t>drei Jahre</a:t>
          </a:r>
          <a:r>
            <a:rPr lang="de-DE" sz="1100" baseline="0"/>
            <a:t>.</a:t>
          </a:r>
        </a:p>
        <a:p>
          <a:r>
            <a:rPr lang="de-DE" sz="1100" baseline="0"/>
            <a:t>Die Frist zur Aufbewahrung der Aufzeichungen rechnet sich ab dem Beginn des Jahres, das auf das Jahr des Entstehens der jeweiligen Aufzeichnung folgt.</a:t>
          </a:r>
        </a:p>
      </xdr:txBody>
    </xdr:sp>
    <xdr:clientData/>
  </xdr:oneCellAnchor>
  <xdr:oneCellAnchor>
    <xdr:from>
      <xdr:col>7</xdr:col>
      <xdr:colOff>450272</xdr:colOff>
      <xdr:row>0</xdr:row>
      <xdr:rowOff>60614</xdr:rowOff>
    </xdr:from>
    <xdr:ext cx="10875817" cy="1168977"/>
    <xdr:sp macro="" textlink="">
      <xdr:nvSpPr>
        <xdr:cNvPr id="4" name="Textfeld 3">
          <a:extLst>
            <a:ext uri="{FF2B5EF4-FFF2-40B4-BE49-F238E27FC236}">
              <a16:creationId xmlns:a16="http://schemas.microsoft.com/office/drawing/2014/main" id="{67F7EC8E-64FE-48B1-B793-F060055297ED}"/>
            </a:ext>
          </a:extLst>
        </xdr:cNvPr>
        <xdr:cNvSpPr txBox="1"/>
      </xdr:nvSpPr>
      <xdr:spPr>
        <a:xfrm>
          <a:off x="8035636" y="60614"/>
          <a:ext cx="10875817" cy="116897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t>Für jeden Schlag können Sie ein Tabellenblatt</a:t>
          </a:r>
          <a:r>
            <a:rPr lang="de-DE" sz="1100" baseline="0"/>
            <a:t> (unten auswählbar) verwenden. Mit Rechtsklick auf das Tabellenblatt und "umbennenen" können Sie den entsprechenden Schlagnamen zuweisen. Sie können das Tabellenblatt auch kopieren, falls Sie mehr Schläge haben </a:t>
          </a:r>
          <a:r>
            <a:rPr lang="de-DE" sz="1050" baseline="0"/>
            <a:t>(Rechtsklick &gt; "verschieben oder kopieren" &gt; Haken bei "Kopie erstellen" setzen &gt; "OK").</a:t>
          </a:r>
          <a:endParaRPr lang="de-DE" sz="1100" baseline="0"/>
        </a:p>
        <a:p>
          <a:r>
            <a:rPr lang="de-DE" sz="1100" baseline="0"/>
            <a:t>Sie finden unten weitere Tabellenblätter (in grün) mit einer Bestimmungshilfe für die BBCH-Stadien und einer Anweisung wo die FLIK-Nummer zu finden ist.</a:t>
          </a:r>
        </a:p>
        <a:p>
          <a:r>
            <a:rPr lang="de-DE" sz="1100" baseline="0"/>
            <a:t>Befindet sich eine Kultur, die Sie anbauen, nicht im "Drop-down"-Menü, wählen Sie "Sonstiges" und tragen die Daten (Kultur, EPPO-Code) händisch ein:  </a:t>
          </a:r>
          <a:r>
            <a:rPr lang="de-DE">
              <a:hlinkClick xmlns:r="http://schemas.openxmlformats.org/officeDocument/2006/relationships" r:id=""/>
            </a:rPr>
            <a:t>EPPO Global Database</a:t>
          </a:r>
          <a:endParaRPr lang="de-DE" sz="1100" baseline="0"/>
        </a:p>
        <a:p>
          <a:r>
            <a:rPr lang="de-DE" sz="1100" b="1" baseline="0"/>
            <a:t>Wenn Sie mit der Maus auf die auszufüllende Zelle klicken erscheinen genaue Erläuterungen sowie Beispiele.</a:t>
          </a:r>
        </a:p>
        <a:p>
          <a:r>
            <a:rPr lang="de-DE" sz="1100" b="0" baseline="0"/>
            <a:t>Weitere Informationen zu Pflanzenschutzmitteln, unter anderem die Zulassungsnummern, finden Sie hier:  </a:t>
          </a:r>
          <a:r>
            <a:rPr lang="de-DE" sz="1100" u="sng">
              <a:solidFill>
                <a:schemeClr val="tx1"/>
              </a:solidFill>
              <a:effectLst/>
              <a:latin typeface="+mn-lt"/>
              <a:ea typeface="+mn-ea"/>
              <a:cs typeface="+mn-cs"/>
              <a:hlinkClick xmlns:r="http://schemas.openxmlformats.org/officeDocument/2006/relationships" r:id=""/>
            </a:rPr>
            <a:t>www.pflanzenschutz-information.de</a:t>
          </a:r>
          <a:endParaRPr lang="de-DE" sz="1100">
            <a:solidFill>
              <a:schemeClr val="tx1"/>
            </a:solidFill>
            <a:effectLst/>
            <a:latin typeface="+mn-lt"/>
            <a:ea typeface="+mn-ea"/>
            <a:cs typeface="+mn-cs"/>
          </a:endParaRPr>
        </a:p>
        <a:p>
          <a:r>
            <a:rPr lang="de-DE" sz="1100">
              <a:solidFill>
                <a:schemeClr val="tx1"/>
              </a:solidFill>
              <a:effectLst/>
              <a:latin typeface="+mn-lt"/>
              <a:ea typeface="+mn-ea"/>
              <a:cs typeface="+mn-cs"/>
            </a:rPr>
            <a:t> </a:t>
          </a:r>
        </a:p>
        <a:p>
          <a:endParaRPr lang="de-DE" sz="1100" b="1" baseline="0"/>
        </a:p>
      </xdr:txBody>
    </xdr:sp>
    <xdr:clientData/>
  </xdr:oneCellAnchor>
  <xdr:oneCellAnchor>
    <xdr:from>
      <xdr:col>1</xdr:col>
      <xdr:colOff>21649</xdr:colOff>
      <xdr:row>109</xdr:row>
      <xdr:rowOff>43295</xdr:rowOff>
    </xdr:from>
    <xdr:ext cx="7122102" cy="1407565"/>
    <xdr:sp macro="" textlink="">
      <xdr:nvSpPr>
        <xdr:cNvPr id="7" name="Textfeld 6">
          <a:extLst>
            <a:ext uri="{FF2B5EF4-FFF2-40B4-BE49-F238E27FC236}">
              <a16:creationId xmlns:a16="http://schemas.microsoft.com/office/drawing/2014/main" id="{98D4C103-8FC2-546C-AB73-F60D484EF6A0}"/>
            </a:ext>
          </a:extLst>
        </xdr:cNvPr>
        <xdr:cNvSpPr txBox="1"/>
      </xdr:nvSpPr>
      <xdr:spPr>
        <a:xfrm>
          <a:off x="1255569" y="21387954"/>
          <a:ext cx="7122102" cy="140756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de-DE" sz="1050">
              <a:solidFill>
                <a:schemeClr val="tx1"/>
              </a:solidFill>
              <a:effectLst/>
              <a:latin typeface="+mn-lt"/>
              <a:ea typeface="+mn-ea"/>
              <a:cs typeface="+mn-cs"/>
            </a:rPr>
            <a:t>Die Datei kann frei verwendet werden.</a:t>
          </a:r>
        </a:p>
        <a:p>
          <a:r>
            <a:rPr lang="de-DE" sz="1050">
              <a:solidFill>
                <a:schemeClr val="tx1"/>
              </a:solidFill>
              <a:effectLst/>
              <a:latin typeface="+mn-lt"/>
              <a:ea typeface="+mn-ea"/>
              <a:cs typeface="+mn-cs"/>
            </a:rPr>
            <a:t>Diese wird nur für 2026 empfohlen und wird nicht fortlaufend gepflegt und aktualisiert</a:t>
          </a:r>
        </a:p>
        <a:p>
          <a:r>
            <a:rPr lang="de-DE" sz="1050">
              <a:solidFill>
                <a:schemeClr val="tx1"/>
              </a:solidFill>
              <a:effectLst/>
              <a:latin typeface="+mn-lt"/>
              <a:ea typeface="+mn-ea"/>
              <a:cs typeface="+mn-cs"/>
            </a:rPr>
            <a:t>Kein Anspruch auf Vollständigkeit. Für</a:t>
          </a:r>
          <a:r>
            <a:rPr lang="de-DE" sz="1050" baseline="0">
              <a:solidFill>
                <a:schemeClr val="tx1"/>
              </a:solidFill>
              <a:effectLst/>
              <a:latin typeface="+mn-lt"/>
              <a:ea typeface="+mn-ea"/>
              <a:cs typeface="+mn-cs"/>
            </a:rPr>
            <a:t> die Einhaltung der gesetzlichen Dokumentationspflichten  gemäß Pflanzenschutzgesetz und Richtigkeit der Angaben ist der/die Betriebsleiter:in verantwortlich.</a:t>
          </a:r>
        </a:p>
        <a:p>
          <a:r>
            <a:rPr lang="de-DE" sz="1050" baseline="0">
              <a:solidFill>
                <a:schemeClr val="tx1"/>
              </a:solidFill>
              <a:effectLst/>
              <a:latin typeface="+mn-lt"/>
              <a:ea typeface="+mn-ea"/>
              <a:cs typeface="+mn-cs"/>
            </a:rPr>
            <a:t>Für die sachliche Richtigkeit der Berechnungsformeln sowie für Schäden, die aus der Nutzung dieser Datei oder fehlerhaften Angaben resultieren, wird keine Haftung übernommen. Eine Gewährleistung für die Anerkennung dieser Dokumentation durch Kontrollbehörden ist ausgeschlossen.</a:t>
          </a:r>
        </a:p>
        <a:p>
          <a:r>
            <a:rPr lang="de-DE" sz="1050" baseline="0">
              <a:solidFill>
                <a:schemeClr val="tx1"/>
              </a:solidFill>
              <a:effectLst/>
              <a:latin typeface="+mn-lt"/>
              <a:ea typeface="+mn-ea"/>
              <a:cs typeface="+mn-cs"/>
            </a:rPr>
            <a:t>Landwirtschaftsamt Main-Tauber-Kreis</a:t>
          </a:r>
          <a:endParaRPr lang="de-DE" sz="105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323849</xdr:colOff>
      <xdr:row>4</xdr:row>
      <xdr:rowOff>0</xdr:rowOff>
    </xdr:from>
    <xdr:ext cx="6844595" cy="9220345"/>
    <xdr:sp macro="" textlink="">
      <xdr:nvSpPr>
        <xdr:cNvPr id="8" name="Textfeld 7">
          <a:extLst>
            <a:ext uri="{FF2B5EF4-FFF2-40B4-BE49-F238E27FC236}">
              <a16:creationId xmlns:a16="http://schemas.microsoft.com/office/drawing/2014/main" id="{D41F44F3-439F-BD5B-00E1-DDE406274743}"/>
            </a:ext>
          </a:extLst>
        </xdr:cNvPr>
        <xdr:cNvSpPr txBox="1"/>
      </xdr:nvSpPr>
      <xdr:spPr>
        <a:xfrm>
          <a:off x="323849" y="809625"/>
          <a:ext cx="6844595" cy="922034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Getreide</a:t>
          </a:r>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xdr:txBody>
    </xdr:sp>
    <xdr:clientData/>
  </xdr:oneCellAnchor>
  <xdr:twoCellAnchor editAs="oneCell">
    <xdr:from>
      <xdr:col>4</xdr:col>
      <xdr:colOff>476250</xdr:colOff>
      <xdr:row>5</xdr:row>
      <xdr:rowOff>47625</xdr:rowOff>
    </xdr:from>
    <xdr:to>
      <xdr:col>8</xdr:col>
      <xdr:colOff>666750</xdr:colOff>
      <xdr:row>29</xdr:row>
      <xdr:rowOff>95251</xdr:rowOff>
    </xdr:to>
    <xdr:pic>
      <xdr:nvPicPr>
        <xdr:cNvPr id="4" name="Grafik 3">
          <a:extLst>
            <a:ext uri="{FF2B5EF4-FFF2-40B4-BE49-F238E27FC236}">
              <a16:creationId xmlns:a16="http://schemas.microsoft.com/office/drawing/2014/main" id="{C4A76E1D-2F29-A40E-F46C-83EAB15E48F8}"/>
            </a:ext>
          </a:extLst>
        </xdr:cNvPr>
        <xdr:cNvPicPr>
          <a:picLocks noChangeAspect="1"/>
        </xdr:cNvPicPr>
      </xdr:nvPicPr>
      <xdr:blipFill>
        <a:blip xmlns:r="http://schemas.openxmlformats.org/officeDocument/2006/relationships" r:embed="rId1"/>
        <a:stretch>
          <a:fillRect/>
        </a:stretch>
      </xdr:blipFill>
      <xdr:spPr>
        <a:xfrm>
          <a:off x="3524250" y="1190625"/>
          <a:ext cx="3238500" cy="4619626"/>
        </a:xfrm>
        <a:prstGeom prst="rect">
          <a:avLst/>
        </a:prstGeom>
      </xdr:spPr>
    </xdr:pic>
    <xdr:clientData/>
  </xdr:twoCellAnchor>
  <xdr:twoCellAnchor editAs="oneCell">
    <xdr:from>
      <xdr:col>4</xdr:col>
      <xdr:colOff>628649</xdr:colOff>
      <xdr:row>29</xdr:row>
      <xdr:rowOff>57150</xdr:rowOff>
    </xdr:from>
    <xdr:to>
      <xdr:col>8</xdr:col>
      <xdr:colOff>666750</xdr:colOff>
      <xdr:row>53</xdr:row>
      <xdr:rowOff>90971</xdr:rowOff>
    </xdr:to>
    <xdr:pic>
      <xdr:nvPicPr>
        <xdr:cNvPr id="7" name="Grafik 6">
          <a:extLst>
            <a:ext uri="{FF2B5EF4-FFF2-40B4-BE49-F238E27FC236}">
              <a16:creationId xmlns:a16="http://schemas.microsoft.com/office/drawing/2014/main" id="{7312790F-8223-B90A-D1C2-DA8352C84BD8}"/>
            </a:ext>
          </a:extLst>
        </xdr:cNvPr>
        <xdr:cNvPicPr>
          <a:picLocks noChangeAspect="1"/>
        </xdr:cNvPicPr>
      </xdr:nvPicPr>
      <xdr:blipFill>
        <a:blip xmlns:r="http://schemas.openxmlformats.org/officeDocument/2006/relationships" r:embed="rId2"/>
        <a:stretch>
          <a:fillRect/>
        </a:stretch>
      </xdr:blipFill>
      <xdr:spPr>
        <a:xfrm>
          <a:off x="3676649" y="5772150"/>
          <a:ext cx="3086101" cy="4605821"/>
        </a:xfrm>
        <a:prstGeom prst="rect">
          <a:avLst/>
        </a:prstGeom>
      </xdr:spPr>
    </xdr:pic>
    <xdr:clientData/>
  </xdr:twoCellAnchor>
  <xdr:twoCellAnchor editAs="oneCell">
    <xdr:from>
      <xdr:col>0</xdr:col>
      <xdr:colOff>495300</xdr:colOff>
      <xdr:row>5</xdr:row>
      <xdr:rowOff>47625</xdr:rowOff>
    </xdr:from>
    <xdr:to>
      <xdr:col>4</xdr:col>
      <xdr:colOff>531096</xdr:colOff>
      <xdr:row>29</xdr:row>
      <xdr:rowOff>95250</xdr:rowOff>
    </xdr:to>
    <xdr:pic>
      <xdr:nvPicPr>
        <xdr:cNvPr id="3" name="Grafik 2">
          <a:extLst>
            <a:ext uri="{FF2B5EF4-FFF2-40B4-BE49-F238E27FC236}">
              <a16:creationId xmlns:a16="http://schemas.microsoft.com/office/drawing/2014/main" id="{0DCC0EA7-2E1F-DD65-2C4C-811153142FD7}"/>
            </a:ext>
          </a:extLst>
        </xdr:cNvPr>
        <xdr:cNvPicPr>
          <a:picLocks noChangeAspect="1"/>
        </xdr:cNvPicPr>
      </xdr:nvPicPr>
      <xdr:blipFill>
        <a:blip xmlns:r="http://schemas.openxmlformats.org/officeDocument/2006/relationships" r:embed="rId3"/>
        <a:stretch>
          <a:fillRect/>
        </a:stretch>
      </xdr:blipFill>
      <xdr:spPr>
        <a:xfrm>
          <a:off x="495300" y="1190625"/>
          <a:ext cx="3083796" cy="4619625"/>
        </a:xfrm>
        <a:prstGeom prst="rect">
          <a:avLst/>
        </a:prstGeom>
      </xdr:spPr>
    </xdr:pic>
    <xdr:clientData/>
  </xdr:twoCellAnchor>
  <xdr:twoCellAnchor editAs="oneCell">
    <xdr:from>
      <xdr:col>0</xdr:col>
      <xdr:colOff>485775</xdr:colOff>
      <xdr:row>28</xdr:row>
      <xdr:rowOff>104774</xdr:rowOff>
    </xdr:from>
    <xdr:to>
      <xdr:col>4</xdr:col>
      <xdr:colOff>634874</xdr:colOff>
      <xdr:row>53</xdr:row>
      <xdr:rowOff>85725</xdr:rowOff>
    </xdr:to>
    <xdr:pic>
      <xdr:nvPicPr>
        <xdr:cNvPr id="5" name="Grafik 4">
          <a:extLst>
            <a:ext uri="{FF2B5EF4-FFF2-40B4-BE49-F238E27FC236}">
              <a16:creationId xmlns:a16="http://schemas.microsoft.com/office/drawing/2014/main" id="{601B259B-5378-5B43-0BFB-E65F35F76BD5}"/>
            </a:ext>
          </a:extLst>
        </xdr:cNvPr>
        <xdr:cNvPicPr>
          <a:picLocks noChangeAspect="1"/>
        </xdr:cNvPicPr>
      </xdr:nvPicPr>
      <xdr:blipFill>
        <a:blip xmlns:r="http://schemas.openxmlformats.org/officeDocument/2006/relationships" r:embed="rId4"/>
        <a:stretch>
          <a:fillRect/>
        </a:stretch>
      </xdr:blipFill>
      <xdr:spPr>
        <a:xfrm>
          <a:off x="485775" y="5514974"/>
          <a:ext cx="3197099" cy="4743451"/>
        </a:xfrm>
        <a:prstGeom prst="rect">
          <a:avLst/>
        </a:prstGeom>
      </xdr:spPr>
    </xdr:pic>
    <xdr:clientData/>
  </xdr:twoCellAnchor>
  <xdr:oneCellAnchor>
    <xdr:from>
      <xdr:col>10</xdr:col>
      <xdr:colOff>9525</xdr:colOff>
      <xdr:row>4</xdr:row>
      <xdr:rowOff>9525</xdr:rowOff>
    </xdr:from>
    <xdr:ext cx="4110920" cy="5086905"/>
    <xdr:sp macro="" textlink="">
      <xdr:nvSpPr>
        <xdr:cNvPr id="12" name="Textfeld 11">
          <a:extLst>
            <a:ext uri="{FF2B5EF4-FFF2-40B4-BE49-F238E27FC236}">
              <a16:creationId xmlns:a16="http://schemas.microsoft.com/office/drawing/2014/main" id="{4737F0CD-5A2F-70C5-9A3A-BB0D9C3D5A83}"/>
            </a:ext>
          </a:extLst>
        </xdr:cNvPr>
        <xdr:cNvSpPr txBox="1"/>
      </xdr:nvSpPr>
      <xdr:spPr>
        <a:xfrm>
          <a:off x="7915275" y="819150"/>
          <a:ext cx="4110920" cy="508690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Mais</a:t>
          </a:r>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xdr:txBody>
    </xdr:sp>
    <xdr:clientData/>
  </xdr:oneCellAnchor>
  <xdr:twoCellAnchor editAs="oneCell">
    <xdr:from>
      <xdr:col>10</xdr:col>
      <xdr:colOff>190501</xdr:colOff>
      <xdr:row>5</xdr:row>
      <xdr:rowOff>76200</xdr:rowOff>
    </xdr:from>
    <xdr:to>
      <xdr:col>15</xdr:col>
      <xdr:colOff>42929</xdr:colOff>
      <xdr:row>30</xdr:row>
      <xdr:rowOff>172325</xdr:rowOff>
    </xdr:to>
    <xdr:pic>
      <xdr:nvPicPr>
        <xdr:cNvPr id="11" name="Grafik 10">
          <a:extLst>
            <a:ext uri="{FF2B5EF4-FFF2-40B4-BE49-F238E27FC236}">
              <a16:creationId xmlns:a16="http://schemas.microsoft.com/office/drawing/2014/main" id="{D269973D-4910-3D1D-A63B-E41FEF9C5B15}"/>
            </a:ext>
          </a:extLst>
        </xdr:cNvPr>
        <xdr:cNvPicPr>
          <a:picLocks noChangeAspect="1"/>
        </xdr:cNvPicPr>
      </xdr:nvPicPr>
      <xdr:blipFill>
        <a:blip xmlns:r="http://schemas.openxmlformats.org/officeDocument/2006/relationships" r:embed="rId5"/>
        <a:stretch>
          <a:fillRect/>
        </a:stretch>
      </xdr:blipFill>
      <xdr:spPr>
        <a:xfrm>
          <a:off x="7810501" y="1104900"/>
          <a:ext cx="3662428" cy="4858625"/>
        </a:xfrm>
        <a:prstGeom prst="rect">
          <a:avLst/>
        </a:prstGeom>
      </xdr:spPr>
    </xdr:pic>
    <xdr:clientData/>
  </xdr:twoCellAnchor>
  <xdr:oneCellAnchor>
    <xdr:from>
      <xdr:col>15</xdr:col>
      <xdr:colOff>419099</xdr:colOff>
      <xdr:row>4</xdr:row>
      <xdr:rowOff>0</xdr:rowOff>
    </xdr:from>
    <xdr:ext cx="3842457" cy="5086905"/>
    <xdr:sp macro="" textlink="">
      <xdr:nvSpPr>
        <xdr:cNvPr id="15" name="Textfeld 14">
          <a:extLst>
            <a:ext uri="{FF2B5EF4-FFF2-40B4-BE49-F238E27FC236}">
              <a16:creationId xmlns:a16="http://schemas.microsoft.com/office/drawing/2014/main" id="{DE5ED5D3-88D5-75F3-4D66-2B77C1A4AACA}"/>
            </a:ext>
          </a:extLst>
        </xdr:cNvPr>
        <xdr:cNvSpPr txBox="1"/>
      </xdr:nvSpPr>
      <xdr:spPr>
        <a:xfrm>
          <a:off x="12277724" y="809625"/>
          <a:ext cx="3842457" cy="508690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Raps</a:t>
          </a:r>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xdr:txBody>
    </xdr:sp>
    <xdr:clientData/>
  </xdr:oneCellAnchor>
  <xdr:twoCellAnchor editAs="oneCell">
    <xdr:from>
      <xdr:col>15</xdr:col>
      <xdr:colOff>622119</xdr:colOff>
      <xdr:row>5</xdr:row>
      <xdr:rowOff>95251</xdr:rowOff>
    </xdr:from>
    <xdr:to>
      <xdr:col>20</xdr:col>
      <xdr:colOff>143352</xdr:colOff>
      <xdr:row>30</xdr:row>
      <xdr:rowOff>171451</xdr:rowOff>
    </xdr:to>
    <xdr:pic>
      <xdr:nvPicPr>
        <xdr:cNvPr id="14" name="Grafik 13">
          <a:extLst>
            <a:ext uri="{FF2B5EF4-FFF2-40B4-BE49-F238E27FC236}">
              <a16:creationId xmlns:a16="http://schemas.microsoft.com/office/drawing/2014/main" id="{C38DB784-BE59-C930-3DC6-738F1795CB49}"/>
            </a:ext>
          </a:extLst>
        </xdr:cNvPr>
        <xdr:cNvPicPr>
          <a:picLocks noChangeAspect="1"/>
        </xdr:cNvPicPr>
      </xdr:nvPicPr>
      <xdr:blipFill>
        <a:blip xmlns:r="http://schemas.openxmlformats.org/officeDocument/2006/relationships" r:embed="rId6"/>
        <a:stretch>
          <a:fillRect/>
        </a:stretch>
      </xdr:blipFill>
      <xdr:spPr>
        <a:xfrm>
          <a:off x="12052119" y="1123951"/>
          <a:ext cx="3331233" cy="4838700"/>
        </a:xfrm>
        <a:prstGeom prst="rect">
          <a:avLst/>
        </a:prstGeom>
      </xdr:spPr>
    </xdr:pic>
    <xdr:clientData/>
  </xdr:twoCellAnchor>
  <xdr:oneCellAnchor>
    <xdr:from>
      <xdr:col>10</xdr:col>
      <xdr:colOff>9525</xdr:colOff>
      <xdr:row>34</xdr:row>
      <xdr:rowOff>0</xdr:rowOff>
    </xdr:from>
    <xdr:ext cx="4124326" cy="5259132"/>
    <xdr:sp macro="" textlink="">
      <xdr:nvSpPr>
        <xdr:cNvPr id="17" name="Textfeld 16">
          <a:extLst>
            <a:ext uri="{FF2B5EF4-FFF2-40B4-BE49-F238E27FC236}">
              <a16:creationId xmlns:a16="http://schemas.microsoft.com/office/drawing/2014/main" id="{AABDDDAD-25F0-2B3C-3B39-6CD9A5DB5F06}"/>
            </a:ext>
          </a:extLst>
        </xdr:cNvPr>
        <xdr:cNvSpPr txBox="1"/>
      </xdr:nvSpPr>
      <xdr:spPr>
        <a:xfrm>
          <a:off x="7915275" y="6238875"/>
          <a:ext cx="4124326" cy="525913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Ackerbohne</a:t>
          </a:r>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xdr:txBody>
    </xdr:sp>
    <xdr:clientData/>
  </xdr:oneCellAnchor>
  <xdr:twoCellAnchor editAs="oneCell">
    <xdr:from>
      <xdr:col>10</xdr:col>
      <xdr:colOff>209551</xdr:colOff>
      <xdr:row>35</xdr:row>
      <xdr:rowOff>76200</xdr:rowOff>
    </xdr:from>
    <xdr:to>
      <xdr:col>15</xdr:col>
      <xdr:colOff>72681</xdr:colOff>
      <xdr:row>61</xdr:row>
      <xdr:rowOff>133350</xdr:rowOff>
    </xdr:to>
    <xdr:pic>
      <xdr:nvPicPr>
        <xdr:cNvPr id="16" name="Grafik 15">
          <a:extLst>
            <a:ext uri="{FF2B5EF4-FFF2-40B4-BE49-F238E27FC236}">
              <a16:creationId xmlns:a16="http://schemas.microsoft.com/office/drawing/2014/main" id="{EF45B2E1-089F-CCB7-7EE0-BE0AAF0BCB8C}"/>
            </a:ext>
          </a:extLst>
        </xdr:cNvPr>
        <xdr:cNvPicPr>
          <a:picLocks noChangeAspect="1"/>
        </xdr:cNvPicPr>
      </xdr:nvPicPr>
      <xdr:blipFill>
        <a:blip xmlns:r="http://schemas.openxmlformats.org/officeDocument/2006/relationships" r:embed="rId7"/>
        <a:stretch>
          <a:fillRect/>
        </a:stretch>
      </xdr:blipFill>
      <xdr:spPr>
        <a:xfrm>
          <a:off x="7829551" y="6819900"/>
          <a:ext cx="3673130" cy="5010150"/>
        </a:xfrm>
        <a:prstGeom prst="rect">
          <a:avLst/>
        </a:prstGeom>
      </xdr:spPr>
    </xdr:pic>
    <xdr:clientData/>
  </xdr:twoCellAnchor>
  <xdr:oneCellAnchor>
    <xdr:from>
      <xdr:col>15</xdr:col>
      <xdr:colOff>419100</xdr:colOff>
      <xdr:row>33</xdr:row>
      <xdr:rowOff>171450</xdr:rowOff>
    </xdr:from>
    <xdr:ext cx="3857625" cy="5259132"/>
    <xdr:sp macro="" textlink="">
      <xdr:nvSpPr>
        <xdr:cNvPr id="13" name="Textfeld 12">
          <a:extLst>
            <a:ext uri="{FF2B5EF4-FFF2-40B4-BE49-F238E27FC236}">
              <a16:creationId xmlns:a16="http://schemas.microsoft.com/office/drawing/2014/main" id="{6012A9C9-5C0F-9FBB-755B-0BC977C14B8E}"/>
            </a:ext>
          </a:extLst>
        </xdr:cNvPr>
        <xdr:cNvSpPr txBox="1"/>
      </xdr:nvSpPr>
      <xdr:spPr>
        <a:xfrm>
          <a:off x="12277725" y="6229350"/>
          <a:ext cx="3857625" cy="525913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Rübe</a:t>
          </a:r>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a:p>
          <a:pPr algn="ctr"/>
          <a:endParaRPr lang="de-DE" sz="1100" b="1"/>
        </a:p>
      </xdr:txBody>
    </xdr:sp>
    <xdr:clientData/>
  </xdr:oneCellAnchor>
  <xdr:twoCellAnchor editAs="oneCell">
    <xdr:from>
      <xdr:col>15</xdr:col>
      <xdr:colOff>564729</xdr:colOff>
      <xdr:row>35</xdr:row>
      <xdr:rowOff>85724</xdr:rowOff>
    </xdr:from>
    <xdr:to>
      <xdr:col>20</xdr:col>
      <xdr:colOff>228600</xdr:colOff>
      <xdr:row>61</xdr:row>
      <xdr:rowOff>145293</xdr:rowOff>
    </xdr:to>
    <xdr:pic>
      <xdr:nvPicPr>
        <xdr:cNvPr id="6" name="Grafik 5">
          <a:extLst>
            <a:ext uri="{FF2B5EF4-FFF2-40B4-BE49-F238E27FC236}">
              <a16:creationId xmlns:a16="http://schemas.microsoft.com/office/drawing/2014/main" id="{1D2DFFF7-0CCF-5C36-911C-1729DFD03A73}"/>
            </a:ext>
          </a:extLst>
        </xdr:cNvPr>
        <xdr:cNvPicPr>
          <a:picLocks noChangeAspect="1"/>
        </xdr:cNvPicPr>
      </xdr:nvPicPr>
      <xdr:blipFill>
        <a:blip xmlns:r="http://schemas.openxmlformats.org/officeDocument/2006/relationships" r:embed="rId8"/>
        <a:stretch>
          <a:fillRect/>
        </a:stretch>
      </xdr:blipFill>
      <xdr:spPr>
        <a:xfrm>
          <a:off x="12423354" y="6505574"/>
          <a:ext cx="3616746" cy="47649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2</xdr:row>
      <xdr:rowOff>402</xdr:rowOff>
    </xdr:from>
    <xdr:to>
      <xdr:col>11</xdr:col>
      <xdr:colOff>323850</xdr:colOff>
      <xdr:row>30</xdr:row>
      <xdr:rowOff>10570</xdr:rowOff>
    </xdr:to>
    <xdr:pic>
      <xdr:nvPicPr>
        <xdr:cNvPr id="6" name="Grafik 5">
          <a:extLst>
            <a:ext uri="{FF2B5EF4-FFF2-40B4-BE49-F238E27FC236}">
              <a16:creationId xmlns:a16="http://schemas.microsoft.com/office/drawing/2014/main" id="{6180F38E-A991-4267-0FD6-9FF3EC5576A2}"/>
            </a:ext>
          </a:extLst>
        </xdr:cNvPr>
        <xdr:cNvPicPr>
          <a:picLocks noChangeAspect="1"/>
        </xdr:cNvPicPr>
      </xdr:nvPicPr>
      <xdr:blipFill>
        <a:blip xmlns:r="http://schemas.openxmlformats.org/officeDocument/2006/relationships" r:embed="rId1"/>
        <a:stretch>
          <a:fillRect/>
        </a:stretch>
      </xdr:blipFill>
      <xdr:spPr>
        <a:xfrm>
          <a:off x="247650" y="429027"/>
          <a:ext cx="8458200" cy="5344168"/>
        </a:xfrm>
        <a:prstGeom prst="rect">
          <a:avLst/>
        </a:prstGeom>
      </xdr:spPr>
    </xdr:pic>
    <xdr:clientData/>
  </xdr:twoCellAnchor>
  <xdr:oneCellAnchor>
    <xdr:from>
      <xdr:col>12</xdr:col>
      <xdr:colOff>28575</xdr:colOff>
      <xdr:row>4</xdr:row>
      <xdr:rowOff>19050</xdr:rowOff>
    </xdr:from>
    <xdr:ext cx="6115050" cy="3787447"/>
    <xdr:sp macro="" textlink="">
      <xdr:nvSpPr>
        <xdr:cNvPr id="7" name="Textfeld 6">
          <a:extLst>
            <a:ext uri="{FF2B5EF4-FFF2-40B4-BE49-F238E27FC236}">
              <a16:creationId xmlns:a16="http://schemas.microsoft.com/office/drawing/2014/main" id="{1926E207-F646-A37A-6776-1290498429A1}"/>
            </a:ext>
          </a:extLst>
        </xdr:cNvPr>
        <xdr:cNvSpPr txBox="1"/>
      </xdr:nvSpPr>
      <xdr:spPr>
        <a:xfrm>
          <a:off x="9172575" y="828675"/>
          <a:ext cx="6115050" cy="378744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marL="0" indent="0">
            <a:buFontTx/>
            <a:buNone/>
          </a:pPr>
          <a:r>
            <a:rPr lang="de-DE" sz="1600" baseline="0"/>
            <a:t>Melden Sie sich im FIONA-Portal mit Ihrer Betriebsnummer und PIN an:</a:t>
          </a:r>
        </a:p>
        <a:p>
          <a:pPr marL="228600" indent="-228600">
            <a:buFont typeface="+mj-lt"/>
            <a:buAutoNum type="arabicPeriod"/>
          </a:pPr>
          <a:r>
            <a:rPr lang="de-DE" sz="1600" baseline="0"/>
            <a:t>Navigieren Sie links im Navigationsbaum zum Punkt "Flächenverzeichnis" unter "Gemeinsamer Antrag".</a:t>
          </a:r>
        </a:p>
        <a:p>
          <a:pPr marL="228600" indent="-228600">
            <a:buFont typeface="+mj-lt"/>
            <a:buAutoNum type="arabicPeriod"/>
          </a:pPr>
          <a:r>
            <a:rPr lang="de-DE" sz="1600" baseline="0"/>
            <a:t>Klicken Sie auf "Drucken" und wählen Sie anschließend "Flächenverzeichnis".</a:t>
          </a:r>
        </a:p>
        <a:p>
          <a:pPr marL="228600" indent="-228600">
            <a:buFont typeface="+mj-lt"/>
            <a:buAutoNum type="arabicPeriod"/>
          </a:pPr>
          <a:r>
            <a:rPr lang="de-DE" sz="1600" baseline="0"/>
            <a:t>In ihren Downloads steht nun eine PDF mit einer übersichtlichen Liste bereit. Diese enthält sowohl Schlagnamen, als auch die zugehörige FLIK-Nr.</a:t>
          </a:r>
        </a:p>
        <a:p>
          <a:pPr marL="228600" indent="-228600">
            <a:buFont typeface="+mj-lt"/>
            <a:buAutoNum type="arabicPeriod"/>
          </a:pPr>
          <a:endParaRPr lang="de-DE" sz="1600" baseline="0"/>
        </a:p>
        <a:p>
          <a:pPr marL="0" indent="0">
            <a:buFontTx/>
            <a:buNone/>
          </a:pPr>
          <a:r>
            <a:rPr lang="de-DE" sz="1600" baseline="0"/>
            <a:t>Alternativ finden Sie die FLIK-Nr. auch, wenn Sie sich im Navigationsbaum  unter "Geoinformationssystem" die Karte mit Ihren Schlägen anzeigen lassen und dann auf die Fläche klicken, von der Sie die FLIK-Nr. in Erfahrung bringen möchten.</a:t>
          </a:r>
        </a:p>
        <a:p>
          <a:pPr marL="0" indent="0">
            <a:buFontTx/>
            <a:buNone/>
          </a:pPr>
          <a:endParaRPr lang="de-DE" sz="1600" baseline="0"/>
        </a:p>
        <a:p>
          <a:pPr marL="0" indent="0">
            <a:buFontTx/>
            <a:buNone/>
          </a:pPr>
          <a:r>
            <a:rPr lang="de-DE" sz="1200" baseline="0"/>
            <a:t>Vorsicht: Die FLIK-Nr. kann sich von Jahr zu Jahr ändern!</a:t>
          </a:r>
        </a:p>
      </xdr:txBody>
    </xdr:sp>
    <xdr:clientData/>
  </xdr:oneCellAnchor>
  <xdr:oneCellAnchor>
    <xdr:from>
      <xdr:col>0</xdr:col>
      <xdr:colOff>323850</xdr:colOff>
      <xdr:row>26</xdr:row>
      <xdr:rowOff>123825</xdr:rowOff>
    </xdr:from>
    <xdr:ext cx="342081" cy="342851"/>
    <xdr:sp macro="" textlink="">
      <xdr:nvSpPr>
        <xdr:cNvPr id="8" name="Textfeld 7">
          <a:extLst>
            <a:ext uri="{FF2B5EF4-FFF2-40B4-BE49-F238E27FC236}">
              <a16:creationId xmlns:a16="http://schemas.microsoft.com/office/drawing/2014/main" id="{F1D23048-CE88-94A3-9151-29D11E64C397}"/>
            </a:ext>
          </a:extLst>
        </xdr:cNvPr>
        <xdr:cNvSpPr txBox="1"/>
      </xdr:nvSpPr>
      <xdr:spPr>
        <a:xfrm>
          <a:off x="323850" y="5124450"/>
          <a:ext cx="342081" cy="34285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de-DE" sz="1600" b="1"/>
            <a:t>1.</a:t>
          </a:r>
        </a:p>
      </xdr:txBody>
    </xdr:sp>
    <xdr:clientData/>
  </xdr:oneCellAnchor>
  <xdr:oneCellAnchor>
    <xdr:from>
      <xdr:col>3</xdr:col>
      <xdr:colOff>38100</xdr:colOff>
      <xdr:row>4</xdr:row>
      <xdr:rowOff>66675</xdr:rowOff>
    </xdr:from>
    <xdr:ext cx="380425" cy="342851"/>
    <xdr:sp macro="" textlink="">
      <xdr:nvSpPr>
        <xdr:cNvPr id="9" name="Textfeld 8">
          <a:extLst>
            <a:ext uri="{FF2B5EF4-FFF2-40B4-BE49-F238E27FC236}">
              <a16:creationId xmlns:a16="http://schemas.microsoft.com/office/drawing/2014/main" id="{EADE1674-1A62-F01A-02E5-A747E545A71A}"/>
            </a:ext>
          </a:extLst>
        </xdr:cNvPr>
        <xdr:cNvSpPr txBox="1"/>
      </xdr:nvSpPr>
      <xdr:spPr>
        <a:xfrm>
          <a:off x="2324100" y="876300"/>
          <a:ext cx="380425" cy="34285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de-DE" sz="1600" b="1"/>
            <a:t>2. </a:t>
          </a:r>
        </a:p>
      </xdr:txBody>
    </xdr:sp>
    <xdr:clientData/>
  </xdr:oneCellAnchor>
  <xdr:oneCellAnchor>
    <xdr:from>
      <xdr:col>5</xdr:col>
      <xdr:colOff>133350</xdr:colOff>
      <xdr:row>7</xdr:row>
      <xdr:rowOff>0</xdr:rowOff>
    </xdr:from>
    <xdr:ext cx="343364" cy="342851"/>
    <xdr:sp macro="" textlink="">
      <xdr:nvSpPr>
        <xdr:cNvPr id="10" name="Textfeld 9">
          <a:extLst>
            <a:ext uri="{FF2B5EF4-FFF2-40B4-BE49-F238E27FC236}">
              <a16:creationId xmlns:a16="http://schemas.microsoft.com/office/drawing/2014/main" id="{DD2E337E-D74C-BD79-BAD3-8ACF603206AC}"/>
            </a:ext>
          </a:extLst>
        </xdr:cNvPr>
        <xdr:cNvSpPr txBox="1"/>
      </xdr:nvSpPr>
      <xdr:spPr>
        <a:xfrm>
          <a:off x="3943350" y="1381125"/>
          <a:ext cx="343364" cy="34285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de-DE" sz="1600" b="1"/>
            <a:t>3.</a:t>
          </a:r>
        </a:p>
      </xdr:txBody>
    </xdr:sp>
    <xdr:clientData/>
  </xdr:oneCellAnchor>
  <xdr:twoCellAnchor editAs="oneCell">
    <xdr:from>
      <xdr:col>2</xdr:col>
      <xdr:colOff>133350</xdr:colOff>
      <xdr:row>27</xdr:row>
      <xdr:rowOff>19050</xdr:rowOff>
    </xdr:from>
    <xdr:to>
      <xdr:col>3</xdr:col>
      <xdr:colOff>0</xdr:colOff>
      <xdr:row>30</xdr:row>
      <xdr:rowOff>76200</xdr:rowOff>
    </xdr:to>
    <xdr:pic>
      <xdr:nvPicPr>
        <xdr:cNvPr id="12" name="Grafik 11" descr="Cursor mit einfarbiger Füllung">
          <a:extLst>
            <a:ext uri="{FF2B5EF4-FFF2-40B4-BE49-F238E27FC236}">
              <a16:creationId xmlns:a16="http://schemas.microsoft.com/office/drawing/2014/main" id="{74F660E3-01CF-D304-4D45-2B4310AF7F9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57350" y="5210175"/>
          <a:ext cx="628650" cy="628650"/>
        </a:xfrm>
        <a:prstGeom prst="rect">
          <a:avLst/>
        </a:prstGeom>
      </xdr:spPr>
    </xdr:pic>
    <xdr:clientData/>
  </xdr:twoCellAnchor>
  <xdr:twoCellAnchor editAs="oneCell">
    <xdr:from>
      <xdr:col>3</xdr:col>
      <xdr:colOff>383241</xdr:colOff>
      <xdr:row>4</xdr:row>
      <xdr:rowOff>745</xdr:rowOff>
    </xdr:from>
    <xdr:to>
      <xdr:col>4</xdr:col>
      <xdr:colOff>228839</xdr:colOff>
      <xdr:row>7</xdr:row>
      <xdr:rowOff>36843</xdr:rowOff>
    </xdr:to>
    <xdr:pic>
      <xdr:nvPicPr>
        <xdr:cNvPr id="14" name="Grafik 13" descr="Cursor mit einfarbiger Füllung">
          <a:extLst>
            <a:ext uri="{FF2B5EF4-FFF2-40B4-BE49-F238E27FC236}">
              <a16:creationId xmlns:a16="http://schemas.microsoft.com/office/drawing/2014/main" id="{E63D0C16-9029-45F5-B301-8955B5A19ED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rot="15012229">
          <a:off x="2669241" y="810370"/>
          <a:ext cx="607598" cy="607598"/>
        </a:xfrm>
        <a:prstGeom prst="rect">
          <a:avLst/>
        </a:prstGeom>
      </xdr:spPr>
    </xdr:pic>
    <xdr:clientData/>
  </xdr:twoCellAnchor>
  <xdr:twoCellAnchor editAs="oneCell">
    <xdr:from>
      <xdr:col>4</xdr:col>
      <xdr:colOff>219075</xdr:colOff>
      <xdr:row>8</xdr:row>
      <xdr:rowOff>66675</xdr:rowOff>
    </xdr:from>
    <xdr:to>
      <xdr:col>5</xdr:col>
      <xdr:colOff>47625</xdr:colOff>
      <xdr:row>11</xdr:row>
      <xdr:rowOff>85725</xdr:rowOff>
    </xdr:to>
    <xdr:pic>
      <xdr:nvPicPr>
        <xdr:cNvPr id="16" name="Grafik 15" descr="Cursor mit einfarbiger Füllung">
          <a:extLst>
            <a:ext uri="{FF2B5EF4-FFF2-40B4-BE49-F238E27FC236}">
              <a16:creationId xmlns:a16="http://schemas.microsoft.com/office/drawing/2014/main" id="{CFD54DED-0EDE-494E-8821-DADDBEADCC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267075" y="1638300"/>
          <a:ext cx="590550" cy="590550"/>
        </a:xfrm>
        <a:prstGeom prst="rect">
          <a:avLst/>
        </a:prstGeom>
      </xdr:spPr>
    </xdr:pic>
    <xdr:clientData/>
  </xdr:twoCellAnchor>
  <xdr:twoCellAnchor editAs="oneCell">
    <xdr:from>
      <xdr:col>0</xdr:col>
      <xdr:colOff>685440</xdr:colOff>
      <xdr:row>25</xdr:row>
      <xdr:rowOff>113955</xdr:rowOff>
    </xdr:from>
    <xdr:to>
      <xdr:col>2</xdr:col>
      <xdr:colOff>197160</xdr:colOff>
      <xdr:row>25</xdr:row>
      <xdr:rowOff>114315</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7" name="Freihand 16">
              <a:extLst>
                <a:ext uri="{FF2B5EF4-FFF2-40B4-BE49-F238E27FC236}">
                  <a16:creationId xmlns:a16="http://schemas.microsoft.com/office/drawing/2014/main" id="{6FF54E24-106E-0991-A3DB-7FDFD30EA49C}"/>
                </a:ext>
              </a:extLst>
            </xdr14:cNvPr>
            <xdr14:cNvContentPartPr/>
          </xdr14:nvContentPartPr>
          <xdr14:nvPr macro=""/>
          <xdr14:xfrm>
            <a:off x="685440" y="4924080"/>
            <a:ext cx="1035720" cy="360"/>
          </xdr14:xfrm>
        </xdr:contentPart>
      </mc:Choice>
      <mc:Fallback xmlns="">
        <xdr:pic>
          <xdr:nvPicPr>
            <xdr:cNvPr id="17" name="Freihand 16">
              <a:extLst>
                <a:ext uri="{FF2B5EF4-FFF2-40B4-BE49-F238E27FC236}">
                  <a16:creationId xmlns:a16="http://schemas.microsoft.com/office/drawing/2014/main" id="{6FF54E24-106E-0991-A3DB-7FDFD30EA49C}"/>
                </a:ext>
              </a:extLst>
            </xdr:cNvPr>
            <xdr:cNvPicPr/>
          </xdr:nvPicPr>
          <xdr:blipFill>
            <a:blip xmlns:r="http://schemas.openxmlformats.org/officeDocument/2006/relationships" r:embed="rId5"/>
            <a:stretch>
              <a:fillRect/>
            </a:stretch>
          </xdr:blipFill>
          <xdr:spPr>
            <a:xfrm>
              <a:off x="631800" y="4816440"/>
              <a:ext cx="1143360" cy="216000"/>
            </a:xfrm>
            <a:prstGeom prst="rect">
              <a:avLst/>
            </a:prstGeom>
          </xdr:spPr>
        </xdr:pic>
      </mc:Fallback>
    </mc:AlternateContent>
    <xdr:clientData/>
  </xdr:twoCellAnchor>
  <xdr:twoCellAnchor editAs="oneCell">
    <xdr:from>
      <xdr:col>3</xdr:col>
      <xdr:colOff>9360</xdr:colOff>
      <xdr:row>7</xdr:row>
      <xdr:rowOff>37635</xdr:rowOff>
    </xdr:from>
    <xdr:to>
      <xdr:col>3</xdr:col>
      <xdr:colOff>626400</xdr:colOff>
      <xdr:row>7</xdr:row>
      <xdr:rowOff>85875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8" name="Freihand 17">
              <a:extLst>
                <a:ext uri="{FF2B5EF4-FFF2-40B4-BE49-F238E27FC236}">
                  <a16:creationId xmlns:a16="http://schemas.microsoft.com/office/drawing/2014/main" id="{B48D47BF-56EE-62C3-2529-9B252AF3E3B6}"/>
                </a:ext>
              </a:extLst>
            </xdr14:cNvPr>
            <xdr14:cNvContentPartPr/>
          </xdr14:nvContentPartPr>
          <xdr14:nvPr macro=""/>
          <xdr14:xfrm>
            <a:off x="2295360" y="1418760"/>
            <a:ext cx="617040" cy="48240"/>
          </xdr14:xfrm>
        </xdr:contentPart>
      </mc:Choice>
      <mc:Fallback xmlns="">
        <xdr:pic>
          <xdr:nvPicPr>
            <xdr:cNvPr id="18" name="Freihand 17">
              <a:extLst>
                <a:ext uri="{FF2B5EF4-FFF2-40B4-BE49-F238E27FC236}">
                  <a16:creationId xmlns:a16="http://schemas.microsoft.com/office/drawing/2014/main" id="{B48D47BF-56EE-62C3-2529-9B252AF3E3B6}"/>
                </a:ext>
              </a:extLst>
            </xdr:cNvPr>
            <xdr:cNvPicPr/>
          </xdr:nvPicPr>
          <xdr:blipFill>
            <a:blip xmlns:r="http://schemas.openxmlformats.org/officeDocument/2006/relationships" r:embed="rId7"/>
            <a:stretch>
              <a:fillRect/>
            </a:stretch>
          </xdr:blipFill>
          <xdr:spPr>
            <a:xfrm>
              <a:off x="2241720" y="1311120"/>
              <a:ext cx="724680" cy="263880"/>
            </a:xfrm>
            <a:prstGeom prst="rect">
              <a:avLst/>
            </a:prstGeom>
          </xdr:spPr>
        </xdr:pic>
      </mc:Fallback>
    </mc:AlternateContent>
    <xdr:clientData/>
  </xdr:twoCellAnchor>
  <xdr:twoCellAnchor editAs="oneCell">
    <xdr:from>
      <xdr:col>3</xdr:col>
      <xdr:colOff>47520</xdr:colOff>
      <xdr:row>8</xdr:row>
      <xdr:rowOff>123615</xdr:rowOff>
    </xdr:from>
    <xdr:to>
      <xdr:col>4</xdr:col>
      <xdr:colOff>171840</xdr:colOff>
      <xdr:row>8</xdr:row>
      <xdr:rowOff>124335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20" name="Freihand 19">
              <a:extLst>
                <a:ext uri="{FF2B5EF4-FFF2-40B4-BE49-F238E27FC236}">
                  <a16:creationId xmlns:a16="http://schemas.microsoft.com/office/drawing/2014/main" id="{51D45C0F-06CB-A6AF-40C7-CD07C7DD94F6}"/>
                </a:ext>
              </a:extLst>
            </xdr14:cNvPr>
            <xdr14:cNvContentPartPr/>
          </xdr14:nvContentPartPr>
          <xdr14:nvPr macro=""/>
          <xdr14:xfrm>
            <a:off x="2333520" y="1695240"/>
            <a:ext cx="886320" cy="720"/>
          </xdr14:xfrm>
        </xdr:contentPart>
      </mc:Choice>
      <mc:Fallback xmlns="">
        <xdr:pic>
          <xdr:nvPicPr>
            <xdr:cNvPr id="20" name="Freihand 19">
              <a:extLst>
                <a:ext uri="{FF2B5EF4-FFF2-40B4-BE49-F238E27FC236}">
                  <a16:creationId xmlns:a16="http://schemas.microsoft.com/office/drawing/2014/main" id="{51D45C0F-06CB-A6AF-40C7-CD07C7DD94F6}"/>
                </a:ext>
              </a:extLst>
            </xdr:cNvPr>
            <xdr:cNvPicPr/>
          </xdr:nvPicPr>
          <xdr:blipFill>
            <a:blip xmlns:r="http://schemas.openxmlformats.org/officeDocument/2006/relationships" r:embed="rId9"/>
            <a:stretch>
              <a:fillRect/>
            </a:stretch>
          </xdr:blipFill>
          <xdr:spPr>
            <a:xfrm>
              <a:off x="2279520" y="1479240"/>
              <a:ext cx="993960" cy="432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1-26T10:46:15.872"/>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1,'2848'0,"-2820"0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1-26T11:58:24.71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1,'53'11,"-14"0,19-1,1-1,1-4,-1-2,1-3,97-11,-88 3,-1 3,83 5,-84 1,-35 1,-1 2,35 7,-11-1,6 2,-34-7,-1 0,36 1,31-9,-64 1,1 1,-1 1,1 2,39 6,-6 13,-45-15,0 0,29 6,-21-9</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6T11:58:27.83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0 0,'2461'0'0</inkml:trace>
</inkm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B970F-62EA-46A9-8D07-E0F074C36A5C}">
  <dimension ref="A1:Q107"/>
  <sheetViews>
    <sheetView tabSelected="1" zoomScale="88" workbookViewId="0">
      <pane ySplit="8" topLeftCell="A9" activePane="bottomLeft" state="frozen"/>
      <selection pane="bottomLeft" activeCell="A8" sqref="A8:XFD8"/>
    </sheetView>
  </sheetViews>
  <sheetFormatPr baseColWidth="10" defaultColWidth="11.5546875" defaultRowHeight="14.4" x14ac:dyDescent="0.3"/>
  <cols>
    <col min="1" max="1" width="17.33203125" style="3" customWidth="1"/>
    <col min="2" max="2" width="14" style="3" customWidth="1"/>
    <col min="3" max="3" width="15" style="3" customWidth="1"/>
    <col min="4" max="5" width="11.5546875" style="3"/>
    <col min="6" max="6" width="21.109375" style="3" customWidth="1"/>
    <col min="7" max="7" width="20.33203125" style="3" customWidth="1"/>
    <col min="8" max="8" width="17.109375" style="3" customWidth="1"/>
    <col min="9" max="9" width="18.33203125" style="3" customWidth="1"/>
    <col min="10" max="10" width="14.88671875" style="3" customWidth="1"/>
    <col min="11" max="11" width="18.33203125" style="3" customWidth="1"/>
    <col min="12" max="12" width="22.109375" style="3" customWidth="1"/>
    <col min="13" max="13" width="35.44140625" style="3" customWidth="1"/>
    <col min="14" max="14" width="22.5546875" style="3" customWidth="1"/>
    <col min="15" max="16384" width="11.5546875" style="3"/>
  </cols>
  <sheetData>
    <row r="1" spans="1:17" s="15" customFormat="1" ht="24.6" customHeight="1" x14ac:dyDescent="0.3">
      <c r="A1" s="14" t="s">
        <v>79</v>
      </c>
    </row>
    <row r="2" spans="1:17" customFormat="1" x14ac:dyDescent="0.3">
      <c r="A2" s="11"/>
      <c r="B2" s="10" t="s">
        <v>53</v>
      </c>
      <c r="C2" s="9">
        <v>2026</v>
      </c>
      <c r="D2" s="12"/>
    </row>
    <row r="3" spans="1:17" customFormat="1" x14ac:dyDescent="0.3">
      <c r="A3" s="11"/>
      <c r="B3" s="10" t="s">
        <v>51</v>
      </c>
      <c r="C3" s="9"/>
      <c r="D3" s="12"/>
    </row>
    <row r="4" spans="1:17" customFormat="1" x14ac:dyDescent="0.3">
      <c r="A4" s="11"/>
      <c r="B4" s="10" t="s">
        <v>55</v>
      </c>
      <c r="C4" s="9"/>
      <c r="D4" s="12"/>
    </row>
    <row r="5" spans="1:17" customFormat="1" x14ac:dyDescent="0.3">
      <c r="A5" s="11"/>
      <c r="B5" s="10" t="s">
        <v>52</v>
      </c>
      <c r="C5" s="9"/>
      <c r="D5" s="12"/>
    </row>
    <row r="6" spans="1:17" customFormat="1" x14ac:dyDescent="0.3">
      <c r="A6" s="11"/>
      <c r="B6" s="10" t="s">
        <v>54</v>
      </c>
      <c r="C6" s="9"/>
      <c r="D6" s="12"/>
    </row>
    <row r="7" spans="1:17" customFormat="1" ht="15" thickBot="1" x14ac:dyDescent="0.35">
      <c r="A7" s="12"/>
      <c r="B7" s="12"/>
      <c r="C7" s="12"/>
      <c r="D7" s="12"/>
    </row>
    <row r="8" spans="1:17" s="20" customFormat="1" ht="15" thickBot="1" x14ac:dyDescent="0.35">
      <c r="A8" s="22" t="s">
        <v>57</v>
      </c>
      <c r="B8" s="19" t="s">
        <v>78</v>
      </c>
      <c r="C8" s="23" t="s">
        <v>3</v>
      </c>
      <c r="D8" s="28" t="s">
        <v>0</v>
      </c>
      <c r="E8" s="27" t="s">
        <v>1</v>
      </c>
      <c r="F8" s="24" t="s">
        <v>58</v>
      </c>
      <c r="G8" s="24" t="s">
        <v>59</v>
      </c>
      <c r="H8" s="24" t="s">
        <v>48</v>
      </c>
      <c r="I8" s="20" t="s">
        <v>49</v>
      </c>
      <c r="J8" s="23" t="s">
        <v>2</v>
      </c>
      <c r="K8" s="24" t="s">
        <v>60</v>
      </c>
      <c r="L8" s="25" t="s">
        <v>61</v>
      </c>
      <c r="M8" s="21" t="s">
        <v>50</v>
      </c>
      <c r="N8" s="26" t="s">
        <v>47</v>
      </c>
      <c r="O8" s="23" t="s">
        <v>72</v>
      </c>
      <c r="Q8" s="23"/>
    </row>
    <row r="9" spans="1:17" x14ac:dyDescent="0.3">
      <c r="D9" s="4" t="s">
        <v>4</v>
      </c>
      <c r="E9" s="13" t="str">
        <f>_xlfn.XLOOKUP(D9, Stammdatenliste!A2:A23, Stammdatenliste!B2:B23, "Auswahl")</f>
        <v>Auswahl</v>
      </c>
      <c r="F9" s="5"/>
      <c r="K9" s="3" t="s">
        <v>68</v>
      </c>
      <c r="L9" s="6" t="s">
        <v>4</v>
      </c>
      <c r="N9" s="5"/>
      <c r="O9" s="7" t="str">
        <f t="shared" ref="O9:O72" ca="1" si="0">IF(F9&lt;&gt;"",IF(O9&lt;&gt;"",O9,TODAY()),"")</f>
        <v/>
      </c>
    </row>
    <row r="10" spans="1:17" x14ac:dyDescent="0.3">
      <c r="D10" s="4" t="s">
        <v>4</v>
      </c>
      <c r="E10" s="13" t="str">
        <f>_xlfn.XLOOKUP(D10, Stammdatenliste!A3:A24, Stammdatenliste!B3:B24, "Auswahl")</f>
        <v>Auswahl</v>
      </c>
      <c r="F10" s="5"/>
      <c r="K10" s="3" t="s">
        <v>68</v>
      </c>
      <c r="L10" s="6" t="s">
        <v>4</v>
      </c>
      <c r="O10" s="7" t="str">
        <f t="shared" ca="1" si="0"/>
        <v/>
      </c>
    </row>
    <row r="11" spans="1:17" x14ac:dyDescent="0.3">
      <c r="D11" s="4" t="s">
        <v>4</v>
      </c>
      <c r="E11" s="13" t="str">
        <f>_xlfn.XLOOKUP(D11, Stammdatenliste!A4:A25, Stammdatenliste!B4:B25, "Auswahl")</f>
        <v>Auswahl</v>
      </c>
      <c r="K11" s="3" t="s">
        <v>68</v>
      </c>
      <c r="L11" s="6" t="s">
        <v>4</v>
      </c>
      <c r="O11" s="7" t="str">
        <f t="shared" ca="1" si="0"/>
        <v/>
      </c>
    </row>
    <row r="12" spans="1:17" x14ac:dyDescent="0.3">
      <c r="D12" s="4" t="s">
        <v>4</v>
      </c>
      <c r="E12" s="13" t="str">
        <f>_xlfn.XLOOKUP(D12, Stammdatenliste!A5:A26, Stammdatenliste!B5:B26, "Auswahl")</f>
        <v>Auswahl</v>
      </c>
      <c r="K12" s="3" t="s">
        <v>68</v>
      </c>
      <c r="L12" s="6" t="s">
        <v>4</v>
      </c>
      <c r="O12" s="7" t="str">
        <f t="shared" ca="1" si="0"/>
        <v/>
      </c>
    </row>
    <row r="13" spans="1:17" x14ac:dyDescent="0.3">
      <c r="D13" s="4" t="s">
        <v>4</v>
      </c>
      <c r="E13" s="13" t="str">
        <f>_xlfn.XLOOKUP(D13, Stammdatenliste!A6:A27, Stammdatenliste!B6:B27, "Auswahl")</f>
        <v>Auswahl</v>
      </c>
      <c r="K13" s="3" t="s">
        <v>68</v>
      </c>
      <c r="L13" s="6" t="s">
        <v>4</v>
      </c>
      <c r="O13" s="7" t="str">
        <f t="shared" ca="1" si="0"/>
        <v/>
      </c>
    </row>
    <row r="14" spans="1:17" x14ac:dyDescent="0.3">
      <c r="D14" s="4" t="s">
        <v>4</v>
      </c>
      <c r="E14" s="13" t="str">
        <f>_xlfn.XLOOKUP(D14, Stammdatenliste!A7:A28, Stammdatenliste!B7:B28, "Auswahl")</f>
        <v>Auswahl</v>
      </c>
      <c r="K14" s="3" t="s">
        <v>68</v>
      </c>
      <c r="L14" s="6" t="s">
        <v>4</v>
      </c>
      <c r="O14" s="7" t="str">
        <f t="shared" ca="1" si="0"/>
        <v/>
      </c>
    </row>
    <row r="15" spans="1:17" x14ac:dyDescent="0.3">
      <c r="D15" s="4" t="s">
        <v>4</v>
      </c>
      <c r="E15" s="13" t="str">
        <f>_xlfn.XLOOKUP(D15, Stammdatenliste!A8:A29, Stammdatenliste!B8:B29, "Auswahl")</f>
        <v>Auswahl</v>
      </c>
      <c r="K15" s="3" t="s">
        <v>68</v>
      </c>
      <c r="L15" s="6" t="s">
        <v>4</v>
      </c>
      <c r="O15" s="7" t="str">
        <f t="shared" ca="1" si="0"/>
        <v/>
      </c>
    </row>
    <row r="16" spans="1:17" x14ac:dyDescent="0.3">
      <c r="D16" s="4" t="s">
        <v>4</v>
      </c>
      <c r="E16" s="13" t="str">
        <f>_xlfn.XLOOKUP(D16, Stammdatenliste!A9:A30, Stammdatenliste!B9:B30, "Auswahl")</f>
        <v>Auswahl</v>
      </c>
      <c r="K16" s="3" t="s">
        <v>68</v>
      </c>
      <c r="L16" s="6" t="s">
        <v>4</v>
      </c>
      <c r="O16" s="7" t="str">
        <f t="shared" ca="1" si="0"/>
        <v/>
      </c>
    </row>
    <row r="17" spans="4:15" x14ac:dyDescent="0.3">
      <c r="D17" s="4" t="s">
        <v>4</v>
      </c>
      <c r="E17" s="13" t="str">
        <f>_xlfn.XLOOKUP(D17, Stammdatenliste!A10:A31, Stammdatenliste!B10:B31, "Auswahl")</f>
        <v>Auswahl</v>
      </c>
      <c r="K17" s="3" t="s">
        <v>68</v>
      </c>
      <c r="L17" s="6" t="s">
        <v>4</v>
      </c>
      <c r="O17" s="7" t="str">
        <f t="shared" ca="1" si="0"/>
        <v/>
      </c>
    </row>
    <row r="18" spans="4:15" x14ac:dyDescent="0.3">
      <c r="D18" s="4" t="s">
        <v>4</v>
      </c>
      <c r="E18" s="13" t="str">
        <f>_xlfn.XLOOKUP(D18, Stammdatenliste!A11:A32, Stammdatenliste!B11:B32, "Auswahl")</f>
        <v>Auswahl</v>
      </c>
      <c r="K18" s="3" t="s">
        <v>68</v>
      </c>
      <c r="L18" s="6" t="s">
        <v>4</v>
      </c>
      <c r="O18" s="7" t="str">
        <f t="shared" ca="1" si="0"/>
        <v/>
      </c>
    </row>
    <row r="19" spans="4:15" x14ac:dyDescent="0.3">
      <c r="D19" s="4" t="s">
        <v>4</v>
      </c>
      <c r="E19" s="13" t="str">
        <f>_xlfn.XLOOKUP(D19, Stammdatenliste!A12:A33, Stammdatenliste!B12:B33, "Auswahl")</f>
        <v>Auswahl</v>
      </c>
      <c r="K19" s="3" t="s">
        <v>68</v>
      </c>
      <c r="L19" s="6" t="s">
        <v>4</v>
      </c>
      <c r="O19" s="7" t="str">
        <f t="shared" ca="1" si="0"/>
        <v/>
      </c>
    </row>
    <row r="20" spans="4:15" x14ac:dyDescent="0.3">
      <c r="D20" s="4" t="s">
        <v>4</v>
      </c>
      <c r="E20" s="13" t="str">
        <f>_xlfn.XLOOKUP(D20, Stammdatenliste!A13:A34, Stammdatenliste!B13:B34, "Auswahl")</f>
        <v>Auswahl</v>
      </c>
      <c r="K20" s="3" t="s">
        <v>68</v>
      </c>
      <c r="L20" s="6" t="s">
        <v>4</v>
      </c>
      <c r="O20" s="7" t="str">
        <f t="shared" ca="1" si="0"/>
        <v/>
      </c>
    </row>
    <row r="21" spans="4:15" x14ac:dyDescent="0.3">
      <c r="D21" s="4" t="s">
        <v>4</v>
      </c>
      <c r="E21" s="13" t="str">
        <f>_xlfn.XLOOKUP(D21, Stammdatenliste!A14:A35, Stammdatenliste!B14:B35, "Auswahl")</f>
        <v>Auswahl</v>
      </c>
      <c r="K21" s="3" t="s">
        <v>68</v>
      </c>
      <c r="L21" s="6" t="s">
        <v>4</v>
      </c>
      <c r="O21" s="7" t="str">
        <f t="shared" ca="1" si="0"/>
        <v/>
      </c>
    </row>
    <row r="22" spans="4:15" x14ac:dyDescent="0.3">
      <c r="D22" s="4" t="s">
        <v>4</v>
      </c>
      <c r="E22" s="13" t="str">
        <f>_xlfn.XLOOKUP(D22, Stammdatenliste!A15:A36, Stammdatenliste!B15:B36, "Auswahl")</f>
        <v>Auswahl</v>
      </c>
      <c r="K22" s="3" t="s">
        <v>68</v>
      </c>
      <c r="L22" s="6" t="s">
        <v>4</v>
      </c>
      <c r="O22" s="7" t="str">
        <f t="shared" ca="1" si="0"/>
        <v/>
      </c>
    </row>
    <row r="23" spans="4:15" x14ac:dyDescent="0.3">
      <c r="D23" s="4" t="s">
        <v>4</v>
      </c>
      <c r="E23" s="13" t="str">
        <f>_xlfn.XLOOKUP(D23, Stammdatenliste!A16:A37, Stammdatenliste!B16:B37, "Auswahl")</f>
        <v>Auswahl</v>
      </c>
      <c r="K23" s="3" t="s">
        <v>68</v>
      </c>
      <c r="L23" s="6" t="s">
        <v>4</v>
      </c>
      <c r="O23" s="7" t="str">
        <f t="shared" ca="1" si="0"/>
        <v/>
      </c>
    </row>
    <row r="24" spans="4:15" x14ac:dyDescent="0.3">
      <c r="D24" s="4" t="s">
        <v>4</v>
      </c>
      <c r="E24" s="13" t="str">
        <f>_xlfn.XLOOKUP(D24, Stammdatenliste!A17:A38, Stammdatenliste!B17:B38, "Auswahl")</f>
        <v>Auswahl</v>
      </c>
      <c r="K24" s="3" t="s">
        <v>68</v>
      </c>
      <c r="L24" s="6" t="s">
        <v>4</v>
      </c>
      <c r="O24" s="7" t="str">
        <f t="shared" ca="1" si="0"/>
        <v/>
      </c>
    </row>
    <row r="25" spans="4:15" x14ac:dyDescent="0.3">
      <c r="D25" s="4" t="s">
        <v>4</v>
      </c>
      <c r="E25" s="13" t="str">
        <f>_xlfn.XLOOKUP(D25, Stammdatenliste!A18:A39, Stammdatenliste!B18:B39, "Auswahl")</f>
        <v>Auswahl</v>
      </c>
      <c r="K25" s="3" t="s">
        <v>68</v>
      </c>
      <c r="L25" s="6" t="s">
        <v>4</v>
      </c>
      <c r="O25" s="7" t="str">
        <f t="shared" ca="1" si="0"/>
        <v/>
      </c>
    </row>
    <row r="26" spans="4:15" x14ac:dyDescent="0.3">
      <c r="D26" s="4" t="s">
        <v>4</v>
      </c>
      <c r="E26" s="13" t="str">
        <f>_xlfn.XLOOKUP(D26, Stammdatenliste!A19:A40, Stammdatenliste!B19:B40, "Auswahl")</f>
        <v>Auswahl</v>
      </c>
      <c r="K26" s="3" t="s">
        <v>68</v>
      </c>
      <c r="L26" s="6" t="s">
        <v>4</v>
      </c>
      <c r="O26" s="7" t="str">
        <f t="shared" ca="1" si="0"/>
        <v/>
      </c>
    </row>
    <row r="27" spans="4:15" x14ac:dyDescent="0.3">
      <c r="D27" s="4" t="s">
        <v>4</v>
      </c>
      <c r="E27" s="13" t="str">
        <f>_xlfn.XLOOKUP(D27, Stammdatenliste!A20:A41, Stammdatenliste!B20:B41, "Auswahl")</f>
        <v>Auswahl</v>
      </c>
      <c r="K27" s="3" t="s">
        <v>68</v>
      </c>
      <c r="L27" s="6" t="s">
        <v>4</v>
      </c>
      <c r="O27" s="7" t="str">
        <f t="shared" ca="1" si="0"/>
        <v/>
      </c>
    </row>
    <row r="28" spans="4:15" x14ac:dyDescent="0.3">
      <c r="D28" s="4" t="s">
        <v>4</v>
      </c>
      <c r="E28" s="13" t="str">
        <f>_xlfn.XLOOKUP(D28, Stammdatenliste!A21:A42, Stammdatenliste!B21:B42, "Auswahl")</f>
        <v>Auswahl</v>
      </c>
      <c r="F28" s="5"/>
      <c r="K28" s="3" t="s">
        <v>68</v>
      </c>
      <c r="L28" s="6" t="s">
        <v>4</v>
      </c>
      <c r="O28" s="7" t="str">
        <f t="shared" ca="1" si="0"/>
        <v/>
      </c>
    </row>
    <row r="29" spans="4:15" x14ac:dyDescent="0.3">
      <c r="D29" s="4" t="s">
        <v>4</v>
      </c>
      <c r="E29" s="13" t="str">
        <f>_xlfn.XLOOKUP(D29, Stammdatenliste!A22:A43, Stammdatenliste!B22:B43, "Auswahl")</f>
        <v>Auswahl</v>
      </c>
      <c r="F29" s="5"/>
      <c r="K29" s="3" t="s">
        <v>68</v>
      </c>
      <c r="L29" s="6" t="s">
        <v>4</v>
      </c>
      <c r="O29" s="7" t="str">
        <f t="shared" ca="1" si="0"/>
        <v/>
      </c>
    </row>
    <row r="30" spans="4:15" x14ac:dyDescent="0.3">
      <c r="D30" s="4" t="s">
        <v>4</v>
      </c>
      <c r="E30" s="13" t="str">
        <f>_xlfn.XLOOKUP(D30, Stammdatenliste!A23:A44, Stammdatenliste!B23:B44, "Auswahl")</f>
        <v>Auswahl</v>
      </c>
      <c r="K30" s="3" t="s">
        <v>68</v>
      </c>
      <c r="L30" s="6" t="s">
        <v>4</v>
      </c>
      <c r="O30" s="7" t="str">
        <f t="shared" ca="1" si="0"/>
        <v/>
      </c>
    </row>
    <row r="31" spans="4:15" x14ac:dyDescent="0.3">
      <c r="D31" s="4" t="s">
        <v>4</v>
      </c>
      <c r="E31" s="13" t="str">
        <f>_xlfn.XLOOKUP(D31, Stammdatenliste!A24:A45, Stammdatenliste!B24:B45, "Auswahl")</f>
        <v>Auswahl</v>
      </c>
      <c r="K31" s="3" t="s">
        <v>68</v>
      </c>
      <c r="L31" s="6" t="s">
        <v>4</v>
      </c>
      <c r="O31" s="7" t="str">
        <f t="shared" ca="1" si="0"/>
        <v/>
      </c>
    </row>
    <row r="32" spans="4:15" x14ac:dyDescent="0.3">
      <c r="D32" s="4" t="s">
        <v>4</v>
      </c>
      <c r="E32" s="13" t="str">
        <f>_xlfn.XLOOKUP(D32, Stammdatenliste!A25:A46, Stammdatenliste!B25:B46, "Auswahl")</f>
        <v>Auswahl</v>
      </c>
      <c r="K32" s="3" t="s">
        <v>68</v>
      </c>
      <c r="L32" s="6" t="s">
        <v>4</v>
      </c>
      <c r="O32" s="7" t="str">
        <f t="shared" ca="1" si="0"/>
        <v/>
      </c>
    </row>
    <row r="33" spans="4:15" x14ac:dyDescent="0.3">
      <c r="D33" s="4" t="s">
        <v>4</v>
      </c>
      <c r="E33" s="13" t="str">
        <f>_xlfn.XLOOKUP(D33, Stammdatenliste!A26:A47, Stammdatenliste!B26:B47, "Auswahl")</f>
        <v>Auswahl</v>
      </c>
      <c r="K33" s="3" t="s">
        <v>68</v>
      </c>
      <c r="L33" s="6" t="s">
        <v>4</v>
      </c>
      <c r="O33" s="7" t="str">
        <f t="shared" ca="1" si="0"/>
        <v/>
      </c>
    </row>
    <row r="34" spans="4:15" x14ac:dyDescent="0.3">
      <c r="D34" s="4" t="s">
        <v>4</v>
      </c>
      <c r="E34" s="13" t="str">
        <f>_xlfn.XLOOKUP(D34, Stammdatenliste!A27:A48, Stammdatenliste!B27:B48, "Auswahl")</f>
        <v>Auswahl</v>
      </c>
      <c r="K34" s="3" t="s">
        <v>68</v>
      </c>
      <c r="L34" s="6" t="s">
        <v>4</v>
      </c>
      <c r="O34" s="7" t="str">
        <f t="shared" ca="1" si="0"/>
        <v/>
      </c>
    </row>
    <row r="35" spans="4:15" x14ac:dyDescent="0.3">
      <c r="D35" s="4" t="s">
        <v>4</v>
      </c>
      <c r="E35" s="13" t="str">
        <f>_xlfn.XLOOKUP(D35, Stammdatenliste!A28:A49, Stammdatenliste!B28:B49, "Auswahl")</f>
        <v>Auswahl</v>
      </c>
      <c r="K35" s="3" t="s">
        <v>68</v>
      </c>
      <c r="L35" s="6" t="s">
        <v>4</v>
      </c>
      <c r="O35" s="7" t="str">
        <f t="shared" ca="1" si="0"/>
        <v/>
      </c>
    </row>
    <row r="36" spans="4:15" x14ac:dyDescent="0.3">
      <c r="D36" s="4" t="s">
        <v>4</v>
      </c>
      <c r="E36" s="13" t="str">
        <f>_xlfn.XLOOKUP(D36, Stammdatenliste!A29:A50, Stammdatenliste!B29:B50, "Auswahl")</f>
        <v>Auswahl</v>
      </c>
      <c r="K36" s="3" t="s">
        <v>68</v>
      </c>
      <c r="L36" s="6" t="s">
        <v>4</v>
      </c>
      <c r="O36" s="7" t="str">
        <f t="shared" ca="1" si="0"/>
        <v/>
      </c>
    </row>
    <row r="37" spans="4:15" x14ac:dyDescent="0.3">
      <c r="D37" s="4" t="s">
        <v>4</v>
      </c>
      <c r="E37" s="13" t="str">
        <f>_xlfn.XLOOKUP(D37, Stammdatenliste!A30:A51, Stammdatenliste!B30:B51, "Auswahl")</f>
        <v>Auswahl</v>
      </c>
      <c r="K37" s="3" t="s">
        <v>68</v>
      </c>
      <c r="L37" s="6" t="s">
        <v>4</v>
      </c>
      <c r="O37" s="7" t="str">
        <f t="shared" ca="1" si="0"/>
        <v/>
      </c>
    </row>
    <row r="38" spans="4:15" x14ac:dyDescent="0.3">
      <c r="D38" s="4" t="s">
        <v>4</v>
      </c>
      <c r="E38" s="13" t="str">
        <f>_xlfn.XLOOKUP(D38, Stammdatenliste!A31:A52, Stammdatenliste!B31:B52, "Auswahl")</f>
        <v>Auswahl</v>
      </c>
      <c r="K38" s="3" t="s">
        <v>68</v>
      </c>
      <c r="L38" s="6" t="s">
        <v>4</v>
      </c>
      <c r="O38" s="7" t="str">
        <f t="shared" ca="1" si="0"/>
        <v/>
      </c>
    </row>
    <row r="39" spans="4:15" x14ac:dyDescent="0.3">
      <c r="D39" s="4" t="s">
        <v>4</v>
      </c>
      <c r="E39" s="13" t="str">
        <f>_xlfn.XLOOKUP(D39, Stammdatenliste!A32:A53, Stammdatenliste!B32:B53, "Auswahl")</f>
        <v>Auswahl</v>
      </c>
      <c r="K39" s="3" t="s">
        <v>68</v>
      </c>
      <c r="L39" s="6" t="s">
        <v>4</v>
      </c>
      <c r="O39" s="7" t="str">
        <f t="shared" ca="1" si="0"/>
        <v/>
      </c>
    </row>
    <row r="40" spans="4:15" x14ac:dyDescent="0.3">
      <c r="D40" s="4" t="s">
        <v>4</v>
      </c>
      <c r="E40" s="13" t="str">
        <f>_xlfn.XLOOKUP(D40, Stammdatenliste!A33:A54, Stammdatenliste!B33:B54, "Auswahl")</f>
        <v>Auswahl</v>
      </c>
      <c r="K40" s="3" t="s">
        <v>68</v>
      </c>
      <c r="L40" s="6" t="s">
        <v>4</v>
      </c>
      <c r="O40" s="7" t="str">
        <f t="shared" ca="1" si="0"/>
        <v/>
      </c>
    </row>
    <row r="41" spans="4:15" x14ac:dyDescent="0.3">
      <c r="D41" s="4" t="s">
        <v>4</v>
      </c>
      <c r="E41" s="13" t="str">
        <f>_xlfn.XLOOKUP(D41, Stammdatenliste!A34:A55, Stammdatenliste!B34:B55, "Auswahl")</f>
        <v>Auswahl</v>
      </c>
      <c r="K41" s="3" t="s">
        <v>68</v>
      </c>
      <c r="L41" s="6" t="s">
        <v>4</v>
      </c>
      <c r="O41" s="7" t="str">
        <f t="shared" ca="1" si="0"/>
        <v/>
      </c>
    </row>
    <row r="42" spans="4:15" x14ac:dyDescent="0.3">
      <c r="D42" s="4" t="s">
        <v>4</v>
      </c>
      <c r="E42" s="13" t="str">
        <f>_xlfn.XLOOKUP(D42, Stammdatenliste!A35:A56, Stammdatenliste!B35:B56, "Auswahl")</f>
        <v>Auswahl</v>
      </c>
      <c r="K42" s="3" t="s">
        <v>68</v>
      </c>
      <c r="L42" s="6" t="s">
        <v>4</v>
      </c>
      <c r="O42" s="7" t="str">
        <f t="shared" ca="1" si="0"/>
        <v/>
      </c>
    </row>
    <row r="43" spans="4:15" x14ac:dyDescent="0.3">
      <c r="D43" s="4" t="s">
        <v>4</v>
      </c>
      <c r="E43" s="13" t="str">
        <f>_xlfn.XLOOKUP(D43, Stammdatenliste!A36:A57, Stammdatenliste!B36:B57, "Auswahl")</f>
        <v>Auswahl</v>
      </c>
      <c r="K43" s="3" t="s">
        <v>68</v>
      </c>
      <c r="L43" s="6" t="s">
        <v>4</v>
      </c>
      <c r="O43" s="7" t="str">
        <f t="shared" ca="1" si="0"/>
        <v/>
      </c>
    </row>
    <row r="44" spans="4:15" x14ac:dyDescent="0.3">
      <c r="D44" s="4" t="s">
        <v>4</v>
      </c>
      <c r="E44" s="13" t="str">
        <f>_xlfn.XLOOKUP(D44, Stammdatenliste!A37:A58, Stammdatenliste!B37:B58, "Auswahl")</f>
        <v>Auswahl</v>
      </c>
      <c r="K44" s="3" t="s">
        <v>68</v>
      </c>
      <c r="L44" s="6" t="s">
        <v>4</v>
      </c>
      <c r="O44" s="7" t="str">
        <f t="shared" ca="1" si="0"/>
        <v/>
      </c>
    </row>
    <row r="45" spans="4:15" x14ac:dyDescent="0.3">
      <c r="D45" s="4" t="s">
        <v>4</v>
      </c>
      <c r="E45" s="13" t="str">
        <f>_xlfn.XLOOKUP(D45, Stammdatenliste!A38:A59, Stammdatenliste!B38:B59, "Auswahl")</f>
        <v>Auswahl</v>
      </c>
      <c r="K45" s="3" t="s">
        <v>68</v>
      </c>
      <c r="L45" s="6" t="s">
        <v>4</v>
      </c>
      <c r="O45" s="7" t="str">
        <f t="shared" ca="1" si="0"/>
        <v/>
      </c>
    </row>
    <row r="46" spans="4:15" x14ac:dyDescent="0.3">
      <c r="D46" s="4" t="s">
        <v>4</v>
      </c>
      <c r="E46" s="13" t="str">
        <f>_xlfn.XLOOKUP(D46, Stammdatenliste!A39:A60, Stammdatenliste!B39:B60, "Auswahl")</f>
        <v>Auswahl</v>
      </c>
      <c r="K46" s="3" t="s">
        <v>68</v>
      </c>
      <c r="L46" s="6" t="s">
        <v>4</v>
      </c>
      <c r="O46" s="7" t="str">
        <f t="shared" ca="1" si="0"/>
        <v/>
      </c>
    </row>
    <row r="47" spans="4:15" x14ac:dyDescent="0.3">
      <c r="D47" s="4" t="s">
        <v>4</v>
      </c>
      <c r="E47" s="13" t="str">
        <f>_xlfn.XLOOKUP(D47, Stammdatenliste!A40:A61, Stammdatenliste!B40:B61, "Auswahl")</f>
        <v>Auswahl</v>
      </c>
      <c r="K47" s="3" t="s">
        <v>68</v>
      </c>
      <c r="L47" s="6" t="s">
        <v>4</v>
      </c>
      <c r="O47" s="7" t="str">
        <f t="shared" ca="1" si="0"/>
        <v/>
      </c>
    </row>
    <row r="48" spans="4:15" x14ac:dyDescent="0.3">
      <c r="D48" s="4" t="s">
        <v>4</v>
      </c>
      <c r="E48" s="13" t="str">
        <f>_xlfn.XLOOKUP(D48, Stammdatenliste!A41:A62, Stammdatenliste!B41:B62, "Auswahl")</f>
        <v>Auswahl</v>
      </c>
      <c r="K48" s="3" t="s">
        <v>68</v>
      </c>
      <c r="L48" s="6" t="s">
        <v>4</v>
      </c>
      <c r="O48" s="7" t="str">
        <f t="shared" ca="1" si="0"/>
        <v/>
      </c>
    </row>
    <row r="49" spans="4:15" x14ac:dyDescent="0.3">
      <c r="D49" s="4" t="s">
        <v>4</v>
      </c>
      <c r="E49" s="13" t="str">
        <f>_xlfn.XLOOKUP(D49, Stammdatenliste!A42:A63, Stammdatenliste!B42:B63, "Auswahl")</f>
        <v>Auswahl</v>
      </c>
      <c r="K49" s="3" t="s">
        <v>68</v>
      </c>
      <c r="L49" s="6" t="s">
        <v>4</v>
      </c>
      <c r="O49" s="7" t="str">
        <f t="shared" ca="1" si="0"/>
        <v/>
      </c>
    </row>
    <row r="50" spans="4:15" x14ac:dyDescent="0.3">
      <c r="D50" s="4" t="s">
        <v>4</v>
      </c>
      <c r="E50" s="13" t="str">
        <f>_xlfn.XLOOKUP(D50, Stammdatenliste!A43:A64, Stammdatenliste!B43:B64, "Auswahl")</f>
        <v>Auswahl</v>
      </c>
      <c r="K50" s="3" t="s">
        <v>68</v>
      </c>
      <c r="L50" s="6" t="s">
        <v>4</v>
      </c>
      <c r="O50" s="7" t="str">
        <f t="shared" ca="1" si="0"/>
        <v/>
      </c>
    </row>
    <row r="51" spans="4:15" x14ac:dyDescent="0.3">
      <c r="D51" s="4" t="s">
        <v>4</v>
      </c>
      <c r="E51" s="13" t="str">
        <f>_xlfn.XLOOKUP(D51, Stammdatenliste!A44:A65, Stammdatenliste!B44:B65, "Auswahl")</f>
        <v>Auswahl</v>
      </c>
      <c r="K51" s="3" t="s">
        <v>68</v>
      </c>
      <c r="L51" s="6" t="s">
        <v>4</v>
      </c>
      <c r="O51" s="7" t="str">
        <f t="shared" ca="1" si="0"/>
        <v/>
      </c>
    </row>
    <row r="52" spans="4:15" x14ac:dyDescent="0.3">
      <c r="D52" s="4" t="s">
        <v>4</v>
      </c>
      <c r="E52" s="13" t="str">
        <f>_xlfn.XLOOKUP(D52, Stammdatenliste!A45:A66, Stammdatenliste!B45:B66, "Auswahl")</f>
        <v>Auswahl</v>
      </c>
      <c r="K52" s="3" t="s">
        <v>68</v>
      </c>
      <c r="L52" s="6" t="s">
        <v>4</v>
      </c>
      <c r="O52" s="7" t="str">
        <f t="shared" ca="1" si="0"/>
        <v/>
      </c>
    </row>
    <row r="53" spans="4:15" x14ac:dyDescent="0.3">
      <c r="D53" s="4" t="s">
        <v>4</v>
      </c>
      <c r="E53" s="13" t="str">
        <f>_xlfn.XLOOKUP(D53, Stammdatenliste!A46:A67, Stammdatenliste!B46:B67, "Auswahl")</f>
        <v>Auswahl</v>
      </c>
      <c r="K53" s="3" t="s">
        <v>68</v>
      </c>
      <c r="L53" s="6" t="s">
        <v>4</v>
      </c>
      <c r="O53" s="7" t="str">
        <f t="shared" ca="1" si="0"/>
        <v/>
      </c>
    </row>
    <row r="54" spans="4:15" x14ac:dyDescent="0.3">
      <c r="D54" s="4" t="s">
        <v>4</v>
      </c>
      <c r="E54" s="13" t="str">
        <f>_xlfn.XLOOKUP(D54, Stammdatenliste!A47:A68, Stammdatenliste!B47:B68, "Auswahl")</f>
        <v>Auswahl</v>
      </c>
      <c r="K54" s="3" t="s">
        <v>68</v>
      </c>
      <c r="L54" s="6" t="s">
        <v>4</v>
      </c>
      <c r="O54" s="7" t="str">
        <f t="shared" ca="1" si="0"/>
        <v/>
      </c>
    </row>
    <row r="55" spans="4:15" x14ac:dyDescent="0.3">
      <c r="D55" s="4" t="s">
        <v>4</v>
      </c>
      <c r="E55" s="13" t="str">
        <f>_xlfn.XLOOKUP(D55, Stammdatenliste!A48:A69, Stammdatenliste!B48:B69, "Auswahl")</f>
        <v>Auswahl</v>
      </c>
      <c r="K55" s="3" t="s">
        <v>68</v>
      </c>
      <c r="L55" s="6" t="s">
        <v>4</v>
      </c>
      <c r="O55" s="7" t="str">
        <f t="shared" ca="1" si="0"/>
        <v/>
      </c>
    </row>
    <row r="56" spans="4:15" x14ac:dyDescent="0.3">
      <c r="D56" s="4" t="s">
        <v>4</v>
      </c>
      <c r="E56" s="13" t="str">
        <f>_xlfn.XLOOKUP(D56, Stammdatenliste!A49:A70, Stammdatenliste!B49:B70, "Auswahl")</f>
        <v>Auswahl</v>
      </c>
      <c r="K56" s="3" t="s">
        <v>68</v>
      </c>
      <c r="L56" s="6" t="s">
        <v>4</v>
      </c>
      <c r="O56" s="7" t="str">
        <f t="shared" ca="1" si="0"/>
        <v/>
      </c>
    </row>
    <row r="57" spans="4:15" x14ac:dyDescent="0.3">
      <c r="D57" s="4" t="s">
        <v>4</v>
      </c>
      <c r="E57" s="13" t="str">
        <f>_xlfn.XLOOKUP(D57, Stammdatenliste!A50:A71, Stammdatenliste!B50:B71, "Auswahl")</f>
        <v>Auswahl</v>
      </c>
      <c r="K57" s="3" t="s">
        <v>68</v>
      </c>
      <c r="L57" s="6" t="s">
        <v>4</v>
      </c>
      <c r="O57" s="7" t="str">
        <f t="shared" ca="1" si="0"/>
        <v/>
      </c>
    </row>
    <row r="58" spans="4:15" x14ac:dyDescent="0.3">
      <c r="D58" s="4" t="s">
        <v>4</v>
      </c>
      <c r="E58" s="13" t="str">
        <f>_xlfn.XLOOKUP(D58, Stammdatenliste!A51:A72, Stammdatenliste!B51:B72, "Auswahl")</f>
        <v>Auswahl</v>
      </c>
      <c r="K58" s="3" t="s">
        <v>68</v>
      </c>
      <c r="L58" s="6" t="s">
        <v>4</v>
      </c>
      <c r="O58" s="7" t="str">
        <f t="shared" ca="1" si="0"/>
        <v/>
      </c>
    </row>
    <row r="59" spans="4:15" x14ac:dyDescent="0.3">
      <c r="D59" s="4" t="s">
        <v>4</v>
      </c>
      <c r="E59" s="13" t="str">
        <f>_xlfn.XLOOKUP(D59, Stammdatenliste!A52:A73, Stammdatenliste!B52:B73, "Auswahl")</f>
        <v>Auswahl</v>
      </c>
      <c r="K59" s="3" t="s">
        <v>68</v>
      </c>
      <c r="L59" s="6" t="s">
        <v>4</v>
      </c>
      <c r="O59" s="7" t="str">
        <f t="shared" ca="1" si="0"/>
        <v/>
      </c>
    </row>
    <row r="60" spans="4:15" x14ac:dyDescent="0.3">
      <c r="D60" s="4" t="s">
        <v>4</v>
      </c>
      <c r="E60" s="13" t="str">
        <f>_xlfn.XLOOKUP(D60, Stammdatenliste!A53:A74, Stammdatenliste!B53:B74, "Auswahl")</f>
        <v>Auswahl</v>
      </c>
      <c r="K60" s="3" t="s">
        <v>68</v>
      </c>
      <c r="L60" s="6" t="s">
        <v>4</v>
      </c>
      <c r="O60" s="7" t="str">
        <f t="shared" ca="1" si="0"/>
        <v/>
      </c>
    </row>
    <row r="61" spans="4:15" x14ac:dyDescent="0.3">
      <c r="D61" s="4" t="s">
        <v>4</v>
      </c>
      <c r="E61" s="13" t="str">
        <f>_xlfn.XLOOKUP(D61, Stammdatenliste!A54:A75, Stammdatenliste!B54:B75, "Auswahl")</f>
        <v>Auswahl</v>
      </c>
      <c r="K61" s="3" t="s">
        <v>68</v>
      </c>
      <c r="L61" s="6" t="s">
        <v>4</v>
      </c>
      <c r="O61" s="7" t="str">
        <f t="shared" ca="1" si="0"/>
        <v/>
      </c>
    </row>
    <row r="62" spans="4:15" x14ac:dyDescent="0.3">
      <c r="D62" s="4" t="s">
        <v>4</v>
      </c>
      <c r="E62" s="13" t="str">
        <f>_xlfn.XLOOKUP(D62, Stammdatenliste!A55:A76, Stammdatenliste!B55:B76, "Auswahl")</f>
        <v>Auswahl</v>
      </c>
      <c r="K62" s="3" t="s">
        <v>68</v>
      </c>
      <c r="L62" s="6" t="s">
        <v>4</v>
      </c>
      <c r="O62" s="7" t="str">
        <f t="shared" ca="1" si="0"/>
        <v/>
      </c>
    </row>
    <row r="63" spans="4:15" x14ac:dyDescent="0.3">
      <c r="D63" s="4" t="s">
        <v>4</v>
      </c>
      <c r="E63" s="13" t="str">
        <f>_xlfn.XLOOKUP(D63, Stammdatenliste!A56:A77, Stammdatenliste!B56:B77, "Auswahl")</f>
        <v>Auswahl</v>
      </c>
      <c r="K63" s="3" t="s">
        <v>68</v>
      </c>
      <c r="L63" s="6" t="s">
        <v>4</v>
      </c>
      <c r="O63" s="7" t="str">
        <f t="shared" ca="1" si="0"/>
        <v/>
      </c>
    </row>
    <row r="64" spans="4:15" x14ac:dyDescent="0.3">
      <c r="D64" s="4" t="s">
        <v>4</v>
      </c>
      <c r="E64" s="13" t="str">
        <f>_xlfn.XLOOKUP(D64, Stammdatenliste!A57:A78, Stammdatenliste!B57:B78, "Auswahl")</f>
        <v>Auswahl</v>
      </c>
      <c r="K64" s="3" t="s">
        <v>68</v>
      </c>
      <c r="L64" s="6" t="s">
        <v>4</v>
      </c>
      <c r="O64" s="7" t="str">
        <f t="shared" ca="1" si="0"/>
        <v/>
      </c>
    </row>
    <row r="65" spans="4:15" x14ac:dyDescent="0.3">
      <c r="D65" s="4" t="s">
        <v>4</v>
      </c>
      <c r="E65" s="13" t="str">
        <f>_xlfn.XLOOKUP(D65, Stammdatenliste!A58:A79, Stammdatenliste!B58:B79, "Auswahl")</f>
        <v>Auswahl</v>
      </c>
      <c r="K65" s="3" t="s">
        <v>68</v>
      </c>
      <c r="L65" s="6" t="s">
        <v>4</v>
      </c>
      <c r="O65" s="7" t="str">
        <f t="shared" ca="1" si="0"/>
        <v/>
      </c>
    </row>
    <row r="66" spans="4:15" x14ac:dyDescent="0.3">
      <c r="D66" s="4" t="s">
        <v>4</v>
      </c>
      <c r="E66" s="13" t="str">
        <f>_xlfn.XLOOKUP(D66, Stammdatenliste!A59:A80, Stammdatenliste!B59:B80, "Auswahl")</f>
        <v>Auswahl</v>
      </c>
      <c r="K66" s="3" t="s">
        <v>68</v>
      </c>
      <c r="L66" s="6" t="s">
        <v>4</v>
      </c>
      <c r="O66" s="7" t="str">
        <f t="shared" ca="1" si="0"/>
        <v/>
      </c>
    </row>
    <row r="67" spans="4:15" x14ac:dyDescent="0.3">
      <c r="D67" s="4" t="s">
        <v>4</v>
      </c>
      <c r="E67" s="13" t="str">
        <f>_xlfn.XLOOKUP(D67, Stammdatenliste!A60:A81, Stammdatenliste!B60:B81, "Auswahl")</f>
        <v>Auswahl</v>
      </c>
      <c r="K67" s="3" t="s">
        <v>68</v>
      </c>
      <c r="L67" s="6" t="s">
        <v>4</v>
      </c>
      <c r="O67" s="7" t="str">
        <f t="shared" ca="1" si="0"/>
        <v/>
      </c>
    </row>
    <row r="68" spans="4:15" x14ac:dyDescent="0.3">
      <c r="D68" s="4" t="s">
        <v>4</v>
      </c>
      <c r="E68" s="13" t="str">
        <f>_xlfn.XLOOKUP(D68, Stammdatenliste!A61:A82, Stammdatenliste!B61:B82, "Auswahl")</f>
        <v>Auswahl</v>
      </c>
      <c r="K68" s="3" t="s">
        <v>68</v>
      </c>
      <c r="L68" s="6" t="s">
        <v>4</v>
      </c>
      <c r="O68" s="7" t="str">
        <f t="shared" ca="1" si="0"/>
        <v/>
      </c>
    </row>
    <row r="69" spans="4:15" x14ac:dyDescent="0.3">
      <c r="D69" s="4" t="s">
        <v>4</v>
      </c>
      <c r="E69" s="13" t="str">
        <f>_xlfn.XLOOKUP(D69, Stammdatenliste!A62:A83, Stammdatenliste!B62:B83, "Auswahl")</f>
        <v>Auswahl</v>
      </c>
      <c r="K69" s="3" t="s">
        <v>68</v>
      </c>
      <c r="L69" s="6" t="s">
        <v>4</v>
      </c>
      <c r="O69" s="7" t="str">
        <f t="shared" ca="1" si="0"/>
        <v/>
      </c>
    </row>
    <row r="70" spans="4:15" x14ac:dyDescent="0.3">
      <c r="D70" s="4" t="s">
        <v>4</v>
      </c>
      <c r="E70" s="13" t="str">
        <f>_xlfn.XLOOKUP(D70, Stammdatenliste!A63:A84, Stammdatenliste!B63:B84, "Auswahl")</f>
        <v>Auswahl</v>
      </c>
      <c r="K70" s="3" t="s">
        <v>68</v>
      </c>
      <c r="L70" s="6" t="s">
        <v>4</v>
      </c>
      <c r="O70" s="7" t="str">
        <f t="shared" ca="1" si="0"/>
        <v/>
      </c>
    </row>
    <row r="71" spans="4:15" x14ac:dyDescent="0.3">
      <c r="D71" s="4" t="s">
        <v>4</v>
      </c>
      <c r="E71" s="13" t="str">
        <f>_xlfn.XLOOKUP(D71, Stammdatenliste!A64:A85, Stammdatenliste!B64:B85, "Auswahl")</f>
        <v>Auswahl</v>
      </c>
      <c r="K71" s="3" t="s">
        <v>68</v>
      </c>
      <c r="L71" s="6" t="s">
        <v>4</v>
      </c>
      <c r="O71" s="7" t="str">
        <f t="shared" ca="1" si="0"/>
        <v/>
      </c>
    </row>
    <row r="72" spans="4:15" x14ac:dyDescent="0.3">
      <c r="D72" s="4" t="s">
        <v>4</v>
      </c>
      <c r="E72" s="13" t="str">
        <f>_xlfn.XLOOKUP(D72, Stammdatenliste!A65:A86, Stammdatenliste!B65:B86, "Auswahl")</f>
        <v>Auswahl</v>
      </c>
      <c r="K72" s="3" t="s">
        <v>68</v>
      </c>
      <c r="L72" s="6" t="s">
        <v>4</v>
      </c>
      <c r="O72" s="7" t="str">
        <f t="shared" ca="1" si="0"/>
        <v/>
      </c>
    </row>
    <row r="73" spans="4:15" x14ac:dyDescent="0.3">
      <c r="D73" s="4" t="s">
        <v>4</v>
      </c>
      <c r="E73" s="13" t="str">
        <f>_xlfn.XLOOKUP(D73, Stammdatenliste!A66:A87, Stammdatenliste!B66:B87, "Auswahl")</f>
        <v>Auswahl</v>
      </c>
      <c r="K73" s="3" t="s">
        <v>68</v>
      </c>
      <c r="L73" s="6" t="s">
        <v>4</v>
      </c>
      <c r="O73" s="7" t="str">
        <f t="shared" ref="O73:O107" ca="1" si="1">IF(F73&lt;&gt;"",IF(O73&lt;&gt;"",O73,TODAY()),"")</f>
        <v/>
      </c>
    </row>
    <row r="74" spans="4:15" x14ac:dyDescent="0.3">
      <c r="D74" s="4" t="s">
        <v>4</v>
      </c>
      <c r="E74" s="13" t="str">
        <f>_xlfn.XLOOKUP(D74, Stammdatenliste!A67:A88, Stammdatenliste!B67:B88, "Auswahl")</f>
        <v>Auswahl</v>
      </c>
      <c r="K74" s="3" t="s">
        <v>68</v>
      </c>
      <c r="L74" s="6" t="s">
        <v>4</v>
      </c>
      <c r="O74" s="7" t="str">
        <f t="shared" ca="1" si="1"/>
        <v/>
      </c>
    </row>
    <row r="75" spans="4:15" x14ac:dyDescent="0.3">
      <c r="D75" s="4" t="s">
        <v>4</v>
      </c>
      <c r="E75" s="13" t="str">
        <f>_xlfn.XLOOKUP(D75, Stammdatenliste!A68:A89, Stammdatenliste!B68:B89, "Auswahl")</f>
        <v>Auswahl</v>
      </c>
      <c r="K75" s="3" t="s">
        <v>68</v>
      </c>
      <c r="L75" s="6" t="s">
        <v>4</v>
      </c>
      <c r="O75" s="7" t="str">
        <f t="shared" ca="1" si="1"/>
        <v/>
      </c>
    </row>
    <row r="76" spans="4:15" x14ac:dyDescent="0.3">
      <c r="D76" s="4" t="s">
        <v>4</v>
      </c>
      <c r="E76" s="13" t="str">
        <f>_xlfn.XLOOKUP(D76, Stammdatenliste!A69:A90, Stammdatenliste!B69:B90, "Auswahl")</f>
        <v>Auswahl</v>
      </c>
      <c r="K76" s="3" t="s">
        <v>68</v>
      </c>
      <c r="L76" s="6" t="s">
        <v>4</v>
      </c>
      <c r="O76" s="7" t="str">
        <f t="shared" ca="1" si="1"/>
        <v/>
      </c>
    </row>
    <row r="77" spans="4:15" x14ac:dyDescent="0.3">
      <c r="D77" s="4" t="s">
        <v>4</v>
      </c>
      <c r="E77" s="13" t="str">
        <f>_xlfn.XLOOKUP(D77, Stammdatenliste!A70:A91, Stammdatenliste!B70:B91, "Auswahl")</f>
        <v>Auswahl</v>
      </c>
      <c r="K77" s="3" t="s">
        <v>68</v>
      </c>
      <c r="L77" s="6" t="s">
        <v>4</v>
      </c>
      <c r="O77" s="7" t="str">
        <f t="shared" ca="1" si="1"/>
        <v/>
      </c>
    </row>
    <row r="78" spans="4:15" x14ac:dyDescent="0.3">
      <c r="D78" s="4" t="s">
        <v>4</v>
      </c>
      <c r="E78" s="13" t="str">
        <f>_xlfn.XLOOKUP(D78, Stammdatenliste!A71:A92, Stammdatenliste!B71:B92, "Auswahl")</f>
        <v>Auswahl</v>
      </c>
      <c r="K78" s="3" t="s">
        <v>68</v>
      </c>
      <c r="L78" s="6" t="s">
        <v>4</v>
      </c>
      <c r="O78" s="7" t="str">
        <f t="shared" ca="1" si="1"/>
        <v/>
      </c>
    </row>
    <row r="79" spans="4:15" x14ac:dyDescent="0.3">
      <c r="D79" s="4" t="s">
        <v>4</v>
      </c>
      <c r="E79" s="13" t="str">
        <f>_xlfn.XLOOKUP(D79, Stammdatenliste!A72:A93, Stammdatenliste!B72:B93, "Auswahl")</f>
        <v>Auswahl</v>
      </c>
      <c r="K79" s="3" t="s">
        <v>68</v>
      </c>
      <c r="L79" s="6" t="s">
        <v>4</v>
      </c>
      <c r="O79" s="7" t="str">
        <f t="shared" ca="1" si="1"/>
        <v/>
      </c>
    </row>
    <row r="80" spans="4:15" x14ac:dyDescent="0.3">
      <c r="D80" s="4" t="s">
        <v>4</v>
      </c>
      <c r="E80" s="13" t="str">
        <f>_xlfn.XLOOKUP(D80, Stammdatenliste!A73:A94, Stammdatenliste!B73:B94, "Auswahl")</f>
        <v>Auswahl</v>
      </c>
      <c r="K80" s="3" t="s">
        <v>68</v>
      </c>
      <c r="L80" s="6" t="s">
        <v>4</v>
      </c>
      <c r="O80" s="7" t="str">
        <f t="shared" ca="1" si="1"/>
        <v/>
      </c>
    </row>
    <row r="81" spans="4:15" x14ac:dyDescent="0.3">
      <c r="D81" s="4" t="s">
        <v>4</v>
      </c>
      <c r="E81" s="13" t="str">
        <f>_xlfn.XLOOKUP(D81, Stammdatenliste!A74:A95, Stammdatenliste!B74:B95, "Auswahl")</f>
        <v>Auswahl</v>
      </c>
      <c r="K81" s="3" t="s">
        <v>68</v>
      </c>
      <c r="L81" s="6" t="s">
        <v>4</v>
      </c>
      <c r="O81" s="7" t="str">
        <f t="shared" ca="1" si="1"/>
        <v/>
      </c>
    </row>
    <row r="82" spans="4:15" x14ac:dyDescent="0.3">
      <c r="D82" s="4" t="s">
        <v>4</v>
      </c>
      <c r="E82" s="13" t="str">
        <f>_xlfn.XLOOKUP(D82, Stammdatenliste!A75:A96, Stammdatenliste!B75:B96, "Auswahl")</f>
        <v>Auswahl</v>
      </c>
      <c r="K82" s="3" t="s">
        <v>68</v>
      </c>
      <c r="L82" s="6" t="s">
        <v>4</v>
      </c>
      <c r="O82" s="7" t="str">
        <f t="shared" ca="1" si="1"/>
        <v/>
      </c>
    </row>
    <row r="83" spans="4:15" x14ac:dyDescent="0.3">
      <c r="D83" s="4" t="s">
        <v>4</v>
      </c>
      <c r="E83" s="13" t="str">
        <f>_xlfn.XLOOKUP(D83, Stammdatenliste!A76:A97, Stammdatenliste!B76:B97, "Auswahl")</f>
        <v>Auswahl</v>
      </c>
      <c r="K83" s="3" t="s">
        <v>68</v>
      </c>
      <c r="L83" s="6" t="s">
        <v>4</v>
      </c>
      <c r="O83" s="7" t="str">
        <f t="shared" ca="1" si="1"/>
        <v/>
      </c>
    </row>
    <row r="84" spans="4:15" x14ac:dyDescent="0.3">
      <c r="D84" s="4" t="s">
        <v>4</v>
      </c>
      <c r="E84" s="13" t="str">
        <f>_xlfn.XLOOKUP(D84, Stammdatenliste!A77:A98, Stammdatenliste!B77:B98, "Auswahl")</f>
        <v>Auswahl</v>
      </c>
      <c r="K84" s="3" t="s">
        <v>68</v>
      </c>
      <c r="L84" s="6" t="s">
        <v>4</v>
      </c>
      <c r="O84" s="7" t="str">
        <f t="shared" ca="1" si="1"/>
        <v/>
      </c>
    </row>
    <row r="85" spans="4:15" x14ac:dyDescent="0.3">
      <c r="D85" s="4" t="s">
        <v>4</v>
      </c>
      <c r="E85" s="13" t="str">
        <f>_xlfn.XLOOKUP(D85, Stammdatenliste!A78:A99, Stammdatenliste!B78:B99, "Auswahl")</f>
        <v>Auswahl</v>
      </c>
      <c r="K85" s="3" t="s">
        <v>68</v>
      </c>
      <c r="L85" s="6" t="s">
        <v>4</v>
      </c>
      <c r="O85" s="7" t="str">
        <f t="shared" ca="1" si="1"/>
        <v/>
      </c>
    </row>
    <row r="86" spans="4:15" x14ac:dyDescent="0.3">
      <c r="D86" s="4" t="s">
        <v>4</v>
      </c>
      <c r="E86" s="13" t="str">
        <f>_xlfn.XLOOKUP(D86, Stammdatenliste!A79:A100, Stammdatenliste!B79:B100, "Auswahl")</f>
        <v>Auswahl</v>
      </c>
      <c r="K86" s="3" t="s">
        <v>68</v>
      </c>
      <c r="L86" s="6" t="s">
        <v>4</v>
      </c>
      <c r="O86" s="7" t="str">
        <f t="shared" ca="1" si="1"/>
        <v/>
      </c>
    </row>
    <row r="87" spans="4:15" x14ac:dyDescent="0.3">
      <c r="D87" s="4" t="s">
        <v>4</v>
      </c>
      <c r="E87" s="13" t="str">
        <f>_xlfn.XLOOKUP(D87, Stammdatenliste!A80:A101, Stammdatenliste!B80:B101, "Auswahl")</f>
        <v>Auswahl</v>
      </c>
      <c r="K87" s="3" t="s">
        <v>68</v>
      </c>
      <c r="L87" s="6" t="s">
        <v>4</v>
      </c>
      <c r="O87" s="7" t="str">
        <f t="shared" ca="1" si="1"/>
        <v/>
      </c>
    </row>
    <row r="88" spans="4:15" x14ac:dyDescent="0.3">
      <c r="D88" s="4" t="s">
        <v>4</v>
      </c>
      <c r="E88" s="13" t="str">
        <f>_xlfn.XLOOKUP(D88, Stammdatenliste!A81:A102, Stammdatenliste!B81:B102, "Auswahl")</f>
        <v>Auswahl</v>
      </c>
      <c r="K88" s="3" t="s">
        <v>68</v>
      </c>
      <c r="L88" s="6" t="s">
        <v>4</v>
      </c>
      <c r="O88" s="7" t="str">
        <f t="shared" ca="1" si="1"/>
        <v/>
      </c>
    </row>
    <row r="89" spans="4:15" x14ac:dyDescent="0.3">
      <c r="D89" s="4" t="s">
        <v>4</v>
      </c>
      <c r="E89" s="13" t="str">
        <f>_xlfn.XLOOKUP(D89, Stammdatenliste!A82:A103, Stammdatenliste!B82:B103, "Auswahl")</f>
        <v>Auswahl</v>
      </c>
      <c r="K89" s="3" t="s">
        <v>68</v>
      </c>
      <c r="L89" s="6" t="s">
        <v>4</v>
      </c>
      <c r="O89" s="7" t="str">
        <f t="shared" ca="1" si="1"/>
        <v/>
      </c>
    </row>
    <row r="90" spans="4:15" x14ac:dyDescent="0.3">
      <c r="D90" s="4" t="s">
        <v>4</v>
      </c>
      <c r="E90" s="13" t="str">
        <f>_xlfn.XLOOKUP(D90, Stammdatenliste!A83:A104, Stammdatenliste!B83:B104, "Auswahl")</f>
        <v>Auswahl</v>
      </c>
      <c r="K90" s="3" t="s">
        <v>68</v>
      </c>
      <c r="L90" s="6" t="s">
        <v>4</v>
      </c>
      <c r="O90" s="7" t="str">
        <f t="shared" ca="1" si="1"/>
        <v/>
      </c>
    </row>
    <row r="91" spans="4:15" x14ac:dyDescent="0.3">
      <c r="D91" s="4" t="s">
        <v>4</v>
      </c>
      <c r="E91" s="13" t="str">
        <f>_xlfn.XLOOKUP(D91, Stammdatenliste!A84:A105, Stammdatenliste!B84:B105, "Auswahl")</f>
        <v>Auswahl</v>
      </c>
      <c r="K91" s="3" t="s">
        <v>68</v>
      </c>
      <c r="L91" s="6" t="s">
        <v>4</v>
      </c>
      <c r="O91" s="7" t="str">
        <f t="shared" ca="1" si="1"/>
        <v/>
      </c>
    </row>
    <row r="92" spans="4:15" x14ac:dyDescent="0.3">
      <c r="D92" s="4" t="s">
        <v>4</v>
      </c>
      <c r="E92" s="13" t="str">
        <f>_xlfn.XLOOKUP(D92, Stammdatenliste!A85:A106, Stammdatenliste!B85:B106, "Auswahl")</f>
        <v>Auswahl</v>
      </c>
      <c r="K92" s="3" t="s">
        <v>68</v>
      </c>
      <c r="L92" s="6" t="s">
        <v>4</v>
      </c>
      <c r="O92" s="7" t="str">
        <f t="shared" ca="1" si="1"/>
        <v/>
      </c>
    </row>
    <row r="93" spans="4:15" x14ac:dyDescent="0.3">
      <c r="D93" s="4" t="s">
        <v>4</v>
      </c>
      <c r="E93" s="13" t="str">
        <f>_xlfn.XLOOKUP(D93, Stammdatenliste!A86:A107, Stammdatenliste!B86:B107, "Auswahl")</f>
        <v>Auswahl</v>
      </c>
      <c r="K93" s="3" t="s">
        <v>68</v>
      </c>
      <c r="L93" s="6" t="s">
        <v>4</v>
      </c>
      <c r="O93" s="7" t="str">
        <f t="shared" ca="1" si="1"/>
        <v/>
      </c>
    </row>
    <row r="94" spans="4:15" x14ac:dyDescent="0.3">
      <c r="D94" s="4" t="s">
        <v>4</v>
      </c>
      <c r="E94" s="13" t="str">
        <f>_xlfn.XLOOKUP(D94, Stammdatenliste!A87:A108, Stammdatenliste!B87:B108, "Auswahl")</f>
        <v>Auswahl</v>
      </c>
      <c r="K94" s="3" t="s">
        <v>68</v>
      </c>
      <c r="L94" s="6" t="s">
        <v>4</v>
      </c>
      <c r="O94" s="7" t="str">
        <f t="shared" ca="1" si="1"/>
        <v/>
      </c>
    </row>
    <row r="95" spans="4:15" x14ac:dyDescent="0.3">
      <c r="D95" s="4" t="s">
        <v>4</v>
      </c>
      <c r="E95" s="13" t="str">
        <f>_xlfn.XLOOKUP(D95, Stammdatenliste!A88:A109, Stammdatenliste!B88:B109, "Auswahl")</f>
        <v>Auswahl</v>
      </c>
      <c r="K95" s="3" t="s">
        <v>68</v>
      </c>
      <c r="L95" s="6" t="s">
        <v>4</v>
      </c>
      <c r="O95" s="7" t="str">
        <f t="shared" ca="1" si="1"/>
        <v/>
      </c>
    </row>
    <row r="96" spans="4:15" x14ac:dyDescent="0.3">
      <c r="D96" s="4" t="s">
        <v>4</v>
      </c>
      <c r="E96" s="13" t="str">
        <f>_xlfn.XLOOKUP(D96, Stammdatenliste!A89:A110, Stammdatenliste!B89:B110, "Auswahl")</f>
        <v>Auswahl</v>
      </c>
      <c r="K96" s="3" t="s">
        <v>68</v>
      </c>
      <c r="L96" s="6" t="s">
        <v>4</v>
      </c>
      <c r="O96" s="7" t="str">
        <f t="shared" ca="1" si="1"/>
        <v/>
      </c>
    </row>
    <row r="97" spans="4:15" x14ac:dyDescent="0.3">
      <c r="D97" s="4" t="s">
        <v>4</v>
      </c>
      <c r="E97" s="13" t="str">
        <f>_xlfn.XLOOKUP(D97, Stammdatenliste!A90:A111, Stammdatenliste!B90:B111, "Auswahl")</f>
        <v>Auswahl</v>
      </c>
      <c r="K97" s="3" t="s">
        <v>68</v>
      </c>
      <c r="L97" s="6" t="s">
        <v>4</v>
      </c>
      <c r="O97" s="7" t="str">
        <f t="shared" ca="1" si="1"/>
        <v/>
      </c>
    </row>
    <row r="98" spans="4:15" x14ac:dyDescent="0.3">
      <c r="D98" s="4" t="s">
        <v>4</v>
      </c>
      <c r="E98" s="13" t="str">
        <f>_xlfn.XLOOKUP(D98, Stammdatenliste!A91:A112, Stammdatenliste!B91:B112, "Auswahl")</f>
        <v>Auswahl</v>
      </c>
      <c r="K98" s="3" t="s">
        <v>68</v>
      </c>
      <c r="L98" s="6" t="s">
        <v>4</v>
      </c>
      <c r="O98" s="7" t="str">
        <f t="shared" ca="1" si="1"/>
        <v/>
      </c>
    </row>
    <row r="99" spans="4:15" x14ac:dyDescent="0.3">
      <c r="D99" s="4" t="s">
        <v>4</v>
      </c>
      <c r="E99" s="13" t="str">
        <f>_xlfn.XLOOKUP(D99, Stammdatenliste!A92:A113, Stammdatenliste!B92:B113, "Auswahl")</f>
        <v>Auswahl</v>
      </c>
      <c r="K99" s="3" t="s">
        <v>68</v>
      </c>
      <c r="L99" s="6" t="s">
        <v>4</v>
      </c>
      <c r="O99" s="7" t="str">
        <f t="shared" ca="1" si="1"/>
        <v/>
      </c>
    </row>
    <row r="100" spans="4:15" x14ac:dyDescent="0.3">
      <c r="D100" s="4" t="s">
        <v>4</v>
      </c>
      <c r="E100" s="13" t="str">
        <f>_xlfn.XLOOKUP(D100, Stammdatenliste!A93:A114, Stammdatenliste!B93:B114, "Auswahl")</f>
        <v>Auswahl</v>
      </c>
      <c r="K100" s="3" t="s">
        <v>68</v>
      </c>
      <c r="L100" s="6" t="s">
        <v>4</v>
      </c>
      <c r="O100" s="7" t="str">
        <f t="shared" ca="1" si="1"/>
        <v/>
      </c>
    </row>
    <row r="101" spans="4:15" x14ac:dyDescent="0.3">
      <c r="D101" s="4" t="s">
        <v>4</v>
      </c>
      <c r="E101" s="13" t="str">
        <f>_xlfn.XLOOKUP(D101, Stammdatenliste!A94:A115, Stammdatenliste!B94:B115, "Auswahl")</f>
        <v>Auswahl</v>
      </c>
      <c r="K101" s="3" t="s">
        <v>68</v>
      </c>
      <c r="L101" s="6" t="s">
        <v>4</v>
      </c>
      <c r="O101" s="7" t="str">
        <f t="shared" ca="1" si="1"/>
        <v/>
      </c>
    </row>
    <row r="102" spans="4:15" x14ac:dyDescent="0.3">
      <c r="D102" s="4" t="s">
        <v>4</v>
      </c>
      <c r="E102" s="13" t="str">
        <f>_xlfn.XLOOKUP(D102, Stammdatenliste!A95:A116, Stammdatenliste!B95:B116, "Auswahl")</f>
        <v>Auswahl</v>
      </c>
      <c r="K102" s="3" t="s">
        <v>68</v>
      </c>
      <c r="L102" s="6" t="s">
        <v>4</v>
      </c>
      <c r="O102" s="7" t="str">
        <f t="shared" ca="1" si="1"/>
        <v/>
      </c>
    </row>
    <row r="103" spans="4:15" x14ac:dyDescent="0.3">
      <c r="D103" s="4" t="s">
        <v>4</v>
      </c>
      <c r="E103" s="13" t="str">
        <f>_xlfn.XLOOKUP(D103, Stammdatenliste!A96:A117, Stammdatenliste!B96:B117, "Auswahl")</f>
        <v>Auswahl</v>
      </c>
      <c r="K103" s="3" t="s">
        <v>68</v>
      </c>
      <c r="L103" s="6" t="s">
        <v>4</v>
      </c>
      <c r="O103" s="7" t="str">
        <f t="shared" ca="1" si="1"/>
        <v/>
      </c>
    </row>
    <row r="104" spans="4:15" x14ac:dyDescent="0.3">
      <c r="D104" s="4" t="s">
        <v>4</v>
      </c>
      <c r="E104" s="13" t="str">
        <f>_xlfn.XLOOKUP(D104, Stammdatenliste!A97:A118, Stammdatenliste!B97:B118, "Auswahl")</f>
        <v>Auswahl</v>
      </c>
      <c r="K104" s="3" t="s">
        <v>68</v>
      </c>
      <c r="L104" s="6" t="s">
        <v>4</v>
      </c>
      <c r="O104" s="7" t="str">
        <f t="shared" ca="1" si="1"/>
        <v/>
      </c>
    </row>
    <row r="105" spans="4:15" x14ac:dyDescent="0.3">
      <c r="D105" s="4" t="s">
        <v>4</v>
      </c>
      <c r="E105" s="13" t="str">
        <f>_xlfn.XLOOKUP(D105, Stammdatenliste!A98:A119, Stammdatenliste!B98:B119, "Auswahl")</f>
        <v>Auswahl</v>
      </c>
      <c r="K105" s="3" t="s">
        <v>68</v>
      </c>
      <c r="L105" s="6" t="s">
        <v>4</v>
      </c>
      <c r="O105" s="7" t="str">
        <f t="shared" ca="1" si="1"/>
        <v/>
      </c>
    </row>
    <row r="106" spans="4:15" x14ac:dyDescent="0.3">
      <c r="D106" s="4" t="s">
        <v>4</v>
      </c>
      <c r="E106" s="13" t="str">
        <f>_xlfn.XLOOKUP(D106, Stammdatenliste!A99:A120, Stammdatenliste!B99:B120, "Auswahl")</f>
        <v>Auswahl</v>
      </c>
      <c r="K106" s="3" t="s">
        <v>68</v>
      </c>
      <c r="L106" s="6" t="s">
        <v>4</v>
      </c>
      <c r="O106" s="7" t="str">
        <f t="shared" ca="1" si="1"/>
        <v/>
      </c>
    </row>
    <row r="107" spans="4:15" x14ac:dyDescent="0.3">
      <c r="D107" s="4" t="s">
        <v>4</v>
      </c>
      <c r="E107" s="13" t="str">
        <f>_xlfn.XLOOKUP(D107, Stammdatenliste!A100:A121, Stammdatenliste!B100:B121, "Auswahl")</f>
        <v>Auswahl</v>
      </c>
      <c r="K107" s="3" t="s">
        <v>68</v>
      </c>
      <c r="L107" s="6" t="s">
        <v>4</v>
      </c>
      <c r="O107" s="7" t="str">
        <f t="shared" ca="1" si="1"/>
        <v/>
      </c>
    </row>
  </sheetData>
  <sheetProtection algorithmName="SHA-512" hashValue="5MIfa+Qf5pQhoSDHLgUpckK1Usl2vs8wV1HI4e53383o0J6a4LYeMaQRHaAKgJ+Y7LKZ69WQKXTLWIExOy0u6g==" saltValue="dHFlIwRxc+dke6RZqLfsgA==" spinCount="100000" sheet="1" objects="1" scenarios="1" formatCells="0" formatColumns="0" formatRows="0" insertColumns="0" insertRows="0" insertHyperlinks="0" sort="0"/>
  <mergeCells count="1">
    <mergeCell ref="A1:XFD1"/>
  </mergeCells>
  <conditionalFormatting sqref="D9:E107">
    <cfRule type="expression" dxfId="1" priority="2">
      <formula>D9="Auswahl"</formula>
    </cfRule>
  </conditionalFormatting>
  <conditionalFormatting sqref="L9:L107">
    <cfRule type="expression" dxfId="0" priority="1">
      <formula>L9="Auswahl"</formula>
    </cfRule>
  </conditionalFormatting>
  <dataValidations xWindow="280" yWindow="462" count="14">
    <dataValidation allowBlank="1" showInputMessage="1" showErrorMessage="1" promptTitle="Name des Anwenders" prompt="Vorname, Nachname" sqref="G9:G107" xr:uid="{B371E382-5160-4673-97E8-34953B0F6E94}"/>
    <dataValidation allowBlank="1" showInputMessage="1" showErrorMessage="1" promptTitle="Zulassungsnummer des PSM" prompt="8-stellige Zulassungsnummer _x000a_z.B. bei Traxos: &quot;026557-00&quot;" sqref="I10:I107" xr:uid="{93C757DD-BA9B-4365-88D0-371E87A45348}"/>
    <dataValidation allowBlank="1" showInputMessage="1" showErrorMessage="1" promptTitle="Größe der behandelten Fläche" prompt="z.B. 4,62ha_x000a_bei Saatgutbehandlung Angabe in Tonnen Saatgut" sqref="C9:C107" xr:uid="{4F7339DD-076A-48F8-84FD-D9B840208903}"/>
    <dataValidation allowBlank="1" showInputMessage="1" showErrorMessage="1" promptTitle="Aufwandmenge" prompt="z.B. 1,75 l/ha oder 0,25kg/ha_x000a_bei Saatgutbehandlung in ml/t" sqref="J9:J107" xr:uid="{D2C0E023-CBB4-43FE-9E95-84F474FC4119}"/>
    <dataValidation allowBlank="1" showInputMessage="1" showErrorMessage="1" promptTitle="Bemerkung" prompt="Platz für private Anmerkungen (optional)" sqref="N9:N107" xr:uid="{91534880-BDF7-439D-855C-8AD70346D26A}"/>
    <dataValidation allowBlank="1" showInputMessage="1" showErrorMessage="1" promptTitle="BBCH-Stadium der Kultur" prompt="nur bei Indikationen mit Einschränkungen zum Stadium der Kultur _x000a_z.B. Wachstumsregler" sqref="M9:M107" xr:uid="{D5AB0D45-11CA-401F-8F30-AF38C26F0B4A}"/>
    <dataValidation allowBlank="1" showInputMessage="1" showErrorMessage="1" promptTitle="Name des Pflanzenschutzmittels" prompt="genaue und vollständige Bezeichnung des PSM_x000a_z.B. &quot;Butisan Gold&quot; oder &quot;Butisan Kombi&quot; und nicht nur &quot;Butisan&quot;" sqref="H9:H107" xr:uid="{1AB39C87-254B-4C14-B0A8-3DFF42818580}"/>
    <dataValidation allowBlank="1" showInputMessage="1" showErrorMessage="1" promptTitle="Datum der Anwendung" prompt="Tag, Monat, Jahr_x000a_XX.XX.XXXX" sqref="F9:F107" xr:uid="{B39FD6B8-DDCA-4705-9105-38462DC2AEB0}"/>
    <dataValidation allowBlank="1" showInputMessage="1" showErrorMessage="1" promptTitle="Schlagbezeichnung" prompt="Feldname/Lage oder Flurstücks-Nr./Schlagnummer,..._x000a_z.B. &quot;Fuchsbuckel&quot;, &quot;06215&quot;" sqref="A9:A107" xr:uid="{DF93E3E4-F7CA-414F-BB65-2E83D1AC5F9E}"/>
    <dataValidation allowBlank="1" showInputMessage="1" promptTitle="FLIK-Nummer" prompt="diese finden Sie in FIONA_x000a_Anleitung siehe Tabellenblatt unten &quot;FLIK-Nr.&quot; (in grün)_x000a_GPS-Punkt/Koordinaten nur für &quot;Nicht-Antragsteller&quot; zulässig" sqref="B10:B107" xr:uid="{B441EE46-7A4A-4682-9780-B961AFAF1969}"/>
    <dataValidation type="list" allowBlank="1" showInputMessage="1" showErrorMessage="1" sqref="D8" xr:uid="{C76F285A-7E7A-4270-8A9C-59C271D5C051}">
      <formula1>$D$43:$D$64</formula1>
    </dataValidation>
    <dataValidation allowBlank="1" showInputMessage="1" showErrorMessage="1" promptTitle="Datum der Dokumentation" prompt="Wird automatisch erfasst" sqref="O9:O107" xr:uid="{C3726AE1-6274-440B-BD34-5F5E5CF36449}"/>
    <dataValidation allowBlank="1" showInputMessage="1" showErrorMessage="1" promptTitle="Zulassungsnummer des PSM" prompt="8-stellige Zulassungsnummer _x000a_z.B. bei Traxos: &quot;026557-00&quot;_x000a_" sqref="I9" xr:uid="{121E770A-7C1B-49F0-9D57-F85BF081562B}"/>
    <dataValidation allowBlank="1" showInputMessage="1" promptTitle="UD-Nr. &amp; Schlag-Nr./ FLIK-Nummer" prompt="Antragsteller: UD-Nr. und Schlag-Nr. und ggf. auch Teilschlag-Bezeichnung, Alternativ: FLIK-Nr. diese finden Sie in FIONA_x000a_Anleitung siehe Tabellenblatt unten &quot;FLIK-Nr.&quot; (in grün)_x000a_Nicht-Antragsteller: GPS-Punkt/Koordinaten (Mitte des Schlags)" sqref="B9" xr:uid="{F8F35A8A-025B-4129-9E89-A8E671C97074}"/>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xWindow="280" yWindow="462" count="5">
        <x14:dataValidation type="list" allowBlank="1" showInputMessage="1" showErrorMessage="1" promptTitle="Art der Verwendung" prompt="bei Anwendungen, die nicht im Freiland oder NKL stattfanden, bitte Auswahl der Art der Anwendung per &quot;Drop-down-Menü&quot;" xr:uid="{1CD86E5F-1C64-4580-A9B2-C771A39C4A61}">
          <x14:formula1>
            <xm:f>Stammdatenliste!$D$2:$D$8</xm:f>
          </x14:formula1>
          <xm:sqref>K9:K107</xm:sqref>
        </x14:dataValidation>
        <x14:dataValidation type="list" allowBlank="1" showInputMessage="1" promptTitle="Startzeitpunkt der Anwendung" prompt="nur bei Indikationen mit Einschränkungen zur Uhrzeit _x000a_z.B. Bienenschutz" xr:uid="{43D865C9-6EAA-4C27-8ED4-5AC58DB89A57}">
          <x14:formula1>
            <xm:f>Stammdatenliste!$C$2:$C$97</xm:f>
          </x14:formula1>
          <xm:sqref>L9:L107</xm:sqref>
        </x14:dataValidation>
        <x14:dataValidation type="list" errorStyle="information" showInputMessage="1" promptTitle="Kultur" prompt="Kultur wählen" xr:uid="{F5D15625-32A1-4C33-AF73-8F5042525EB6}">
          <x14:formula1>
            <xm:f>Stammdatenliste!$A$2:$A$24</xm:f>
          </x14:formula1>
          <xm:sqref>D12</xm:sqref>
        </x14:dataValidation>
        <x14:dataValidation type="list" errorStyle="information" showInputMessage="1" promptTitle="Kultur" prompt="Kultur wählen" xr:uid="{8A2DDD9F-834F-4353-861E-FA17E810A31B}">
          <x14:formula1>
            <xm:f>Stammdatenliste!$A$2:$A$23</xm:f>
          </x14:formula1>
          <xm:sqref>E9:E107 D13:D107 D10:D11</xm:sqref>
        </x14:dataValidation>
        <x14:dataValidation type="list" errorStyle="information" showInputMessage="1" promptTitle="Kultur" prompt="Kultur wählen" xr:uid="{2AC1F2E6-EE09-40DC-A9C3-8442782B4860}">
          <x14:formula1>
            <xm:f>Stammdatenliste!$A$2:$A$26</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0D8A8-EDFC-427E-8B53-669A4F634DD3}">
  <sheetPr>
    <tabColor rgb="FF92D050"/>
  </sheetPr>
  <dimension ref="A1:A2"/>
  <sheetViews>
    <sheetView zoomScale="80" zoomScaleNormal="80" workbookViewId="0">
      <selection activeCell="Q67" sqref="Q67"/>
    </sheetView>
  </sheetViews>
  <sheetFormatPr baseColWidth="10" defaultRowHeight="14.4" x14ac:dyDescent="0.3"/>
  <sheetData>
    <row r="1" spans="1:1" s="17" customFormat="1" ht="21" x14ac:dyDescent="0.3">
      <c r="A1" s="16" t="s">
        <v>69</v>
      </c>
    </row>
    <row r="2" spans="1:1" x14ac:dyDescent="0.3">
      <c r="A2" t="s">
        <v>70</v>
      </c>
    </row>
  </sheetData>
  <sheetProtection algorithmName="SHA-512" hashValue="WEkChDoOjB1MeUw3PGU7SWqnmxniQu8GwbWk5yFl+1qc8ujvHi/ZwPKU1MGjLoJJD0EcllvOZSMtOFHEzVso0w==" saltValue="mF8Mlk6s545GfL6O8jaHNQ==" spinCount="100000" sheet="1" objects="1" scenarios="1" selectLockedCells="1" selectUnlockedCells="1"/>
  <mergeCells count="1">
    <mergeCell ref="A1:XFD1"/>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09ADC-FC20-46D3-A051-8D35F1314DE0}">
  <sheetPr>
    <tabColor rgb="FF92D050"/>
  </sheetPr>
  <dimension ref="A1"/>
  <sheetViews>
    <sheetView workbookViewId="0">
      <selection activeCell="S27" sqref="S27"/>
    </sheetView>
  </sheetViews>
  <sheetFormatPr baseColWidth="10" defaultRowHeight="14.4" x14ac:dyDescent="0.3"/>
  <sheetData>
    <row r="1" spans="1:1" s="17" customFormat="1" ht="18" x14ac:dyDescent="0.3">
      <c r="A1" s="18" t="s">
        <v>71</v>
      </c>
    </row>
  </sheetData>
  <sheetProtection algorithmName="SHA-512" hashValue="0adbcQn2cjdoaAsEBeUTePmsSf7K8/KD5SmKxHpZlnZwEcOHWP0zStEB+vRtttPlSsFzFkaKhxJyPwe/E9AwhQ==" saltValue="5B4Mi94Ot+hW4lOKKnJsyQ==" spinCount="100000" sheet="1" objects="1" scenarios="1" selectLockedCells="1" selectUnlockedCells="1"/>
  <mergeCells count="1">
    <mergeCell ref="A1:XFD1"/>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B18D5-447B-44C3-A288-5CBFB2A4F147}">
  <sheetPr>
    <tabColor rgb="FFFFCCCC"/>
  </sheetPr>
  <dimension ref="A1:D97"/>
  <sheetViews>
    <sheetView workbookViewId="0">
      <selection activeCell="C25" sqref="C25"/>
    </sheetView>
  </sheetViews>
  <sheetFormatPr baseColWidth="10" defaultRowHeight="14.4" x14ac:dyDescent="0.3"/>
  <sheetData>
    <row r="1" spans="1:4" x14ac:dyDescent="0.3">
      <c r="A1" s="1" t="s">
        <v>0</v>
      </c>
      <c r="B1" s="1" t="s">
        <v>1</v>
      </c>
      <c r="C1" s="1" t="s">
        <v>46</v>
      </c>
      <c r="D1" s="1" t="s">
        <v>62</v>
      </c>
    </row>
    <row r="2" spans="1:4" x14ac:dyDescent="0.3">
      <c r="A2" t="s">
        <v>35</v>
      </c>
      <c r="B2" t="s">
        <v>33</v>
      </c>
      <c r="C2" s="2">
        <v>0</v>
      </c>
      <c r="D2" t="s">
        <v>68</v>
      </c>
    </row>
    <row r="3" spans="1:4" x14ac:dyDescent="0.3">
      <c r="A3" t="s">
        <v>8</v>
      </c>
      <c r="B3" t="s">
        <v>34</v>
      </c>
      <c r="C3" s="2">
        <f t="shared" ref="C3:C34" si="0">C2+TIME(0,15,0)</f>
        <v>1.0416666666666666E-2</v>
      </c>
      <c r="D3" t="s">
        <v>63</v>
      </c>
    </row>
    <row r="4" spans="1:4" x14ac:dyDescent="0.3">
      <c r="A4" t="s">
        <v>36</v>
      </c>
      <c r="B4" t="s">
        <v>32</v>
      </c>
      <c r="C4" s="2">
        <f t="shared" si="0"/>
        <v>2.0833333333333332E-2</v>
      </c>
      <c r="D4" t="s">
        <v>64</v>
      </c>
    </row>
    <row r="5" spans="1:4" x14ac:dyDescent="0.3">
      <c r="A5" t="s">
        <v>73</v>
      </c>
      <c r="B5" t="s">
        <v>75</v>
      </c>
      <c r="C5" s="2">
        <f t="shared" si="0"/>
        <v>3.125E-2</v>
      </c>
      <c r="D5" t="s">
        <v>65</v>
      </c>
    </row>
    <row r="6" spans="1:4" x14ac:dyDescent="0.3">
      <c r="A6" t="s">
        <v>37</v>
      </c>
      <c r="B6" t="s">
        <v>31</v>
      </c>
      <c r="C6" s="2">
        <f t="shared" si="0"/>
        <v>4.1666666666666664E-2</v>
      </c>
      <c r="D6" t="s">
        <v>67</v>
      </c>
    </row>
    <row r="7" spans="1:4" x14ac:dyDescent="0.3">
      <c r="A7" t="s">
        <v>17</v>
      </c>
      <c r="B7" t="s">
        <v>42</v>
      </c>
      <c r="C7" s="2">
        <f t="shared" si="0"/>
        <v>5.2083333333333329E-2</v>
      </c>
      <c r="D7" t="s">
        <v>56</v>
      </c>
    </row>
    <row r="8" spans="1:4" x14ac:dyDescent="0.3">
      <c r="A8" t="s">
        <v>12</v>
      </c>
      <c r="B8" t="s">
        <v>29</v>
      </c>
      <c r="C8" s="2">
        <f t="shared" si="0"/>
        <v>6.2499999999999993E-2</v>
      </c>
    </row>
    <row r="9" spans="1:4" x14ac:dyDescent="0.3">
      <c r="A9" t="s">
        <v>43</v>
      </c>
      <c r="B9" t="s">
        <v>44</v>
      </c>
      <c r="C9" s="2">
        <f t="shared" si="0"/>
        <v>7.2916666666666657E-2</v>
      </c>
    </row>
    <row r="10" spans="1:4" x14ac:dyDescent="0.3">
      <c r="A10" t="s">
        <v>16</v>
      </c>
      <c r="B10" t="s">
        <v>30</v>
      </c>
      <c r="C10" s="2">
        <f t="shared" si="0"/>
        <v>8.3333333333333329E-2</v>
      </c>
    </row>
    <row r="11" spans="1:4" x14ac:dyDescent="0.3">
      <c r="A11" t="s">
        <v>74</v>
      </c>
      <c r="B11" t="s">
        <v>76</v>
      </c>
      <c r="C11" s="2">
        <f t="shared" si="0"/>
        <v>9.375E-2</v>
      </c>
    </row>
    <row r="12" spans="1:4" x14ac:dyDescent="0.3">
      <c r="A12" t="s">
        <v>15</v>
      </c>
      <c r="B12" t="s">
        <v>45</v>
      </c>
      <c r="C12" s="2">
        <f t="shared" si="0"/>
        <v>0.10416666666666667</v>
      </c>
    </row>
    <row r="13" spans="1:4" x14ac:dyDescent="0.3">
      <c r="A13" t="s">
        <v>10</v>
      </c>
      <c r="B13" t="s">
        <v>41</v>
      </c>
      <c r="C13" s="2">
        <f t="shared" si="0"/>
        <v>0.11458333333333334</v>
      </c>
    </row>
    <row r="14" spans="1:4" x14ac:dyDescent="0.3">
      <c r="A14" t="s">
        <v>13</v>
      </c>
      <c r="B14" t="s">
        <v>29</v>
      </c>
      <c r="C14" s="2">
        <f t="shared" si="0"/>
        <v>0.125</v>
      </c>
    </row>
    <row r="15" spans="1:4" x14ac:dyDescent="0.3">
      <c r="A15" t="s">
        <v>38</v>
      </c>
      <c r="B15" t="s">
        <v>28</v>
      </c>
      <c r="C15" s="2">
        <f t="shared" si="0"/>
        <v>0.13541666666666666</v>
      </c>
    </row>
    <row r="16" spans="1:4" x14ac:dyDescent="0.3">
      <c r="A16" t="s">
        <v>9</v>
      </c>
      <c r="B16" t="s">
        <v>27</v>
      </c>
      <c r="C16" s="2">
        <f t="shared" si="0"/>
        <v>0.14583333333333331</v>
      </c>
    </row>
    <row r="17" spans="1:4" x14ac:dyDescent="0.3">
      <c r="A17" t="s">
        <v>7</v>
      </c>
      <c r="B17" t="s">
        <v>26</v>
      </c>
      <c r="C17" s="2">
        <f t="shared" si="0"/>
        <v>0.15624999999999997</v>
      </c>
    </row>
    <row r="18" spans="1:4" x14ac:dyDescent="0.3">
      <c r="A18" t="s">
        <v>81</v>
      </c>
      <c r="B18" t="s">
        <v>82</v>
      </c>
      <c r="C18" s="2">
        <f t="shared" si="0"/>
        <v>0.16666666666666663</v>
      </c>
      <c r="D18" t="s">
        <v>66</v>
      </c>
    </row>
    <row r="19" spans="1:4" x14ac:dyDescent="0.3">
      <c r="A19" t="s">
        <v>18</v>
      </c>
      <c r="B19" t="s">
        <v>25</v>
      </c>
      <c r="C19" s="2">
        <f t="shared" si="0"/>
        <v>0.17708333333333329</v>
      </c>
    </row>
    <row r="20" spans="1:4" x14ac:dyDescent="0.3">
      <c r="A20" t="s">
        <v>39</v>
      </c>
      <c r="B20" t="s">
        <v>24</v>
      </c>
      <c r="C20" s="2">
        <f t="shared" si="0"/>
        <v>0.18749999999999994</v>
      </c>
    </row>
    <row r="21" spans="1:4" x14ac:dyDescent="0.3">
      <c r="A21" t="s">
        <v>56</v>
      </c>
      <c r="B21" s="8" t="s">
        <v>77</v>
      </c>
      <c r="C21" s="2">
        <f t="shared" si="0"/>
        <v>0.1979166666666666</v>
      </c>
    </row>
    <row r="22" spans="1:4" x14ac:dyDescent="0.3">
      <c r="A22" t="s">
        <v>11</v>
      </c>
      <c r="B22" t="s">
        <v>23</v>
      </c>
      <c r="C22" s="2">
        <f t="shared" si="0"/>
        <v>0.20833333333333326</v>
      </c>
    </row>
    <row r="23" spans="1:4" x14ac:dyDescent="0.3">
      <c r="A23" t="s">
        <v>80</v>
      </c>
      <c r="B23" t="s">
        <v>85</v>
      </c>
      <c r="C23" s="2">
        <f t="shared" si="0"/>
        <v>0.21874999999999992</v>
      </c>
    </row>
    <row r="24" spans="1:4" x14ac:dyDescent="0.3">
      <c r="A24" t="s">
        <v>6</v>
      </c>
      <c r="B24" t="s">
        <v>21</v>
      </c>
      <c r="C24" s="2">
        <f t="shared" si="0"/>
        <v>0.22916666666666657</v>
      </c>
    </row>
    <row r="25" spans="1:4" x14ac:dyDescent="0.3">
      <c r="A25" t="s">
        <v>83</v>
      </c>
      <c r="B25" t="s">
        <v>84</v>
      </c>
      <c r="C25" s="2">
        <f t="shared" si="0"/>
        <v>0.23958333333333323</v>
      </c>
    </row>
    <row r="26" spans="1:4" x14ac:dyDescent="0.3">
      <c r="A26" t="s">
        <v>14</v>
      </c>
      <c r="B26" t="s">
        <v>20</v>
      </c>
      <c r="C26" s="2">
        <f t="shared" si="0"/>
        <v>0.24999999999999989</v>
      </c>
    </row>
    <row r="27" spans="1:4" x14ac:dyDescent="0.3">
      <c r="A27" t="s">
        <v>5</v>
      </c>
      <c r="B27" t="s">
        <v>19</v>
      </c>
      <c r="C27" s="2">
        <f t="shared" si="0"/>
        <v>0.26041666666666657</v>
      </c>
    </row>
    <row r="28" spans="1:4" x14ac:dyDescent="0.3">
      <c r="A28" t="s">
        <v>40</v>
      </c>
      <c r="B28" t="s">
        <v>22</v>
      </c>
      <c r="C28" s="2">
        <f t="shared" si="0"/>
        <v>0.27083333333333326</v>
      </c>
    </row>
    <row r="29" spans="1:4" x14ac:dyDescent="0.3">
      <c r="C29" s="2">
        <f t="shared" si="0"/>
        <v>0.28124999999999994</v>
      </c>
    </row>
    <row r="30" spans="1:4" x14ac:dyDescent="0.3">
      <c r="C30" s="2">
        <f t="shared" si="0"/>
        <v>0.29166666666666663</v>
      </c>
    </row>
    <row r="31" spans="1:4" x14ac:dyDescent="0.3">
      <c r="C31" s="2">
        <f t="shared" si="0"/>
        <v>0.30208333333333331</v>
      </c>
    </row>
    <row r="32" spans="1:4" x14ac:dyDescent="0.3">
      <c r="C32" s="2">
        <f t="shared" si="0"/>
        <v>0.3125</v>
      </c>
    </row>
    <row r="33" spans="3:3" x14ac:dyDescent="0.3">
      <c r="C33" s="2">
        <f t="shared" si="0"/>
        <v>0.32291666666666669</v>
      </c>
    </row>
    <row r="34" spans="3:3" x14ac:dyDescent="0.3">
      <c r="C34" s="2">
        <f t="shared" si="0"/>
        <v>0.33333333333333337</v>
      </c>
    </row>
    <row r="35" spans="3:3" x14ac:dyDescent="0.3">
      <c r="C35" s="2">
        <f t="shared" ref="C35:C66" si="1">C34+TIME(0,15,0)</f>
        <v>0.34375000000000006</v>
      </c>
    </row>
    <row r="36" spans="3:3" x14ac:dyDescent="0.3">
      <c r="C36" s="2">
        <f t="shared" si="1"/>
        <v>0.35416666666666674</v>
      </c>
    </row>
    <row r="37" spans="3:3" x14ac:dyDescent="0.3">
      <c r="C37" s="2">
        <f t="shared" si="1"/>
        <v>0.36458333333333343</v>
      </c>
    </row>
    <row r="38" spans="3:3" x14ac:dyDescent="0.3">
      <c r="C38" s="2">
        <f t="shared" si="1"/>
        <v>0.37500000000000011</v>
      </c>
    </row>
    <row r="39" spans="3:3" x14ac:dyDescent="0.3">
      <c r="C39" s="2">
        <f t="shared" si="1"/>
        <v>0.3854166666666668</v>
      </c>
    </row>
    <row r="40" spans="3:3" x14ac:dyDescent="0.3">
      <c r="C40" s="2">
        <f t="shared" si="1"/>
        <v>0.39583333333333348</v>
      </c>
    </row>
    <row r="41" spans="3:3" x14ac:dyDescent="0.3">
      <c r="C41" s="2">
        <f t="shared" si="1"/>
        <v>0.40625000000000017</v>
      </c>
    </row>
    <row r="42" spans="3:3" x14ac:dyDescent="0.3">
      <c r="C42" s="2">
        <f t="shared" si="1"/>
        <v>0.41666666666666685</v>
      </c>
    </row>
    <row r="43" spans="3:3" x14ac:dyDescent="0.3">
      <c r="C43" s="2">
        <f t="shared" si="1"/>
        <v>0.42708333333333354</v>
      </c>
    </row>
    <row r="44" spans="3:3" x14ac:dyDescent="0.3">
      <c r="C44" s="2">
        <f t="shared" si="1"/>
        <v>0.43750000000000022</v>
      </c>
    </row>
    <row r="45" spans="3:3" x14ac:dyDescent="0.3">
      <c r="C45" s="2">
        <f t="shared" si="1"/>
        <v>0.44791666666666691</v>
      </c>
    </row>
    <row r="46" spans="3:3" x14ac:dyDescent="0.3">
      <c r="C46" s="2">
        <f t="shared" si="1"/>
        <v>0.45833333333333359</v>
      </c>
    </row>
    <row r="47" spans="3:3" x14ac:dyDescent="0.3">
      <c r="C47" s="2">
        <f t="shared" si="1"/>
        <v>0.46875000000000028</v>
      </c>
    </row>
    <row r="48" spans="3:3" x14ac:dyDescent="0.3">
      <c r="C48" s="2">
        <f t="shared" si="1"/>
        <v>0.47916666666666696</v>
      </c>
    </row>
    <row r="49" spans="3:3" x14ac:dyDescent="0.3">
      <c r="C49" s="2">
        <f t="shared" si="1"/>
        <v>0.48958333333333365</v>
      </c>
    </row>
    <row r="50" spans="3:3" x14ac:dyDescent="0.3">
      <c r="C50" s="2">
        <f t="shared" si="1"/>
        <v>0.50000000000000033</v>
      </c>
    </row>
    <row r="51" spans="3:3" x14ac:dyDescent="0.3">
      <c r="C51" s="2">
        <f t="shared" si="1"/>
        <v>0.51041666666666696</v>
      </c>
    </row>
    <row r="52" spans="3:3" x14ac:dyDescent="0.3">
      <c r="C52" s="2">
        <f t="shared" si="1"/>
        <v>0.52083333333333359</v>
      </c>
    </row>
    <row r="53" spans="3:3" x14ac:dyDescent="0.3">
      <c r="C53" s="2">
        <f t="shared" si="1"/>
        <v>0.53125000000000022</v>
      </c>
    </row>
    <row r="54" spans="3:3" x14ac:dyDescent="0.3">
      <c r="C54" s="2">
        <f t="shared" si="1"/>
        <v>0.54166666666666685</v>
      </c>
    </row>
    <row r="55" spans="3:3" x14ac:dyDescent="0.3">
      <c r="C55" s="2">
        <f t="shared" si="1"/>
        <v>0.55208333333333348</v>
      </c>
    </row>
    <row r="56" spans="3:3" x14ac:dyDescent="0.3">
      <c r="C56" s="2">
        <f t="shared" si="1"/>
        <v>0.56250000000000011</v>
      </c>
    </row>
    <row r="57" spans="3:3" x14ac:dyDescent="0.3">
      <c r="C57" s="2">
        <f t="shared" si="1"/>
        <v>0.57291666666666674</v>
      </c>
    </row>
    <row r="58" spans="3:3" x14ac:dyDescent="0.3">
      <c r="C58" s="2">
        <f t="shared" si="1"/>
        <v>0.58333333333333337</v>
      </c>
    </row>
    <row r="59" spans="3:3" x14ac:dyDescent="0.3">
      <c r="C59" s="2">
        <f t="shared" si="1"/>
        <v>0.59375</v>
      </c>
    </row>
    <row r="60" spans="3:3" x14ac:dyDescent="0.3">
      <c r="C60" s="2">
        <f t="shared" si="1"/>
        <v>0.60416666666666663</v>
      </c>
    </row>
    <row r="61" spans="3:3" x14ac:dyDescent="0.3">
      <c r="C61" s="2">
        <f t="shared" si="1"/>
        <v>0.61458333333333326</v>
      </c>
    </row>
    <row r="62" spans="3:3" x14ac:dyDescent="0.3">
      <c r="C62" s="2">
        <f t="shared" si="1"/>
        <v>0.62499999999999989</v>
      </c>
    </row>
    <row r="63" spans="3:3" x14ac:dyDescent="0.3">
      <c r="C63" s="2">
        <f t="shared" si="1"/>
        <v>0.63541666666666652</v>
      </c>
    </row>
    <row r="64" spans="3:3" x14ac:dyDescent="0.3">
      <c r="C64" s="2">
        <f t="shared" si="1"/>
        <v>0.64583333333333315</v>
      </c>
    </row>
    <row r="65" spans="3:3" x14ac:dyDescent="0.3">
      <c r="C65" s="2">
        <f t="shared" si="1"/>
        <v>0.65624999999999978</v>
      </c>
    </row>
    <row r="66" spans="3:3" x14ac:dyDescent="0.3">
      <c r="C66" s="2">
        <f t="shared" si="1"/>
        <v>0.66666666666666641</v>
      </c>
    </row>
    <row r="67" spans="3:3" x14ac:dyDescent="0.3">
      <c r="C67" s="2">
        <f t="shared" ref="C67:C97" si="2">C66+TIME(0,15,0)</f>
        <v>0.67708333333333304</v>
      </c>
    </row>
    <row r="68" spans="3:3" x14ac:dyDescent="0.3">
      <c r="C68" s="2">
        <f t="shared" si="2"/>
        <v>0.68749999999999967</v>
      </c>
    </row>
    <row r="69" spans="3:3" x14ac:dyDescent="0.3">
      <c r="C69" s="2">
        <f t="shared" si="2"/>
        <v>0.6979166666666663</v>
      </c>
    </row>
    <row r="70" spans="3:3" x14ac:dyDescent="0.3">
      <c r="C70" s="2">
        <f t="shared" si="2"/>
        <v>0.70833333333333293</v>
      </c>
    </row>
    <row r="71" spans="3:3" x14ac:dyDescent="0.3">
      <c r="C71" s="2">
        <f t="shared" si="2"/>
        <v>0.71874999999999956</v>
      </c>
    </row>
    <row r="72" spans="3:3" x14ac:dyDescent="0.3">
      <c r="C72" s="2">
        <f t="shared" si="2"/>
        <v>0.72916666666666619</v>
      </c>
    </row>
    <row r="73" spans="3:3" x14ac:dyDescent="0.3">
      <c r="C73" s="2">
        <f t="shared" si="2"/>
        <v>0.73958333333333282</v>
      </c>
    </row>
    <row r="74" spans="3:3" x14ac:dyDescent="0.3">
      <c r="C74" s="2">
        <f t="shared" si="2"/>
        <v>0.74999999999999944</v>
      </c>
    </row>
    <row r="75" spans="3:3" x14ac:dyDescent="0.3">
      <c r="C75" s="2">
        <f t="shared" si="2"/>
        <v>0.76041666666666607</v>
      </c>
    </row>
    <row r="76" spans="3:3" x14ac:dyDescent="0.3">
      <c r="C76" s="2">
        <f t="shared" si="2"/>
        <v>0.7708333333333327</v>
      </c>
    </row>
    <row r="77" spans="3:3" x14ac:dyDescent="0.3">
      <c r="C77" s="2">
        <f t="shared" si="2"/>
        <v>0.78124999999999933</v>
      </c>
    </row>
    <row r="78" spans="3:3" x14ac:dyDescent="0.3">
      <c r="C78" s="2">
        <f t="shared" si="2"/>
        <v>0.79166666666666596</v>
      </c>
    </row>
    <row r="79" spans="3:3" x14ac:dyDescent="0.3">
      <c r="C79" s="2">
        <f t="shared" si="2"/>
        <v>0.80208333333333259</v>
      </c>
    </row>
    <row r="80" spans="3:3" x14ac:dyDescent="0.3">
      <c r="C80" s="2">
        <f t="shared" si="2"/>
        <v>0.81249999999999922</v>
      </c>
    </row>
    <row r="81" spans="3:3" x14ac:dyDescent="0.3">
      <c r="C81" s="2">
        <f t="shared" si="2"/>
        <v>0.82291666666666585</v>
      </c>
    </row>
    <row r="82" spans="3:3" x14ac:dyDescent="0.3">
      <c r="C82" s="2">
        <f t="shared" si="2"/>
        <v>0.83333333333333248</v>
      </c>
    </row>
    <row r="83" spans="3:3" x14ac:dyDescent="0.3">
      <c r="C83" s="2">
        <f t="shared" si="2"/>
        <v>0.84374999999999911</v>
      </c>
    </row>
    <row r="84" spans="3:3" x14ac:dyDescent="0.3">
      <c r="C84" s="2">
        <f t="shared" si="2"/>
        <v>0.85416666666666574</v>
      </c>
    </row>
    <row r="85" spans="3:3" x14ac:dyDescent="0.3">
      <c r="C85" s="2">
        <f t="shared" si="2"/>
        <v>0.86458333333333237</v>
      </c>
    </row>
    <row r="86" spans="3:3" x14ac:dyDescent="0.3">
      <c r="C86" s="2">
        <f t="shared" si="2"/>
        <v>0.874999999999999</v>
      </c>
    </row>
    <row r="87" spans="3:3" x14ac:dyDescent="0.3">
      <c r="C87" s="2">
        <f t="shared" si="2"/>
        <v>0.88541666666666563</v>
      </c>
    </row>
    <row r="88" spans="3:3" x14ac:dyDescent="0.3">
      <c r="C88" s="2">
        <f t="shared" si="2"/>
        <v>0.89583333333333226</v>
      </c>
    </row>
    <row r="89" spans="3:3" x14ac:dyDescent="0.3">
      <c r="C89" s="2">
        <f t="shared" si="2"/>
        <v>0.90624999999999889</v>
      </c>
    </row>
    <row r="90" spans="3:3" x14ac:dyDescent="0.3">
      <c r="C90" s="2">
        <f t="shared" si="2"/>
        <v>0.91666666666666552</v>
      </c>
    </row>
    <row r="91" spans="3:3" x14ac:dyDescent="0.3">
      <c r="C91" s="2">
        <f t="shared" si="2"/>
        <v>0.92708333333333215</v>
      </c>
    </row>
    <row r="92" spans="3:3" x14ac:dyDescent="0.3">
      <c r="C92" s="2">
        <f t="shared" si="2"/>
        <v>0.93749999999999878</v>
      </c>
    </row>
    <row r="93" spans="3:3" x14ac:dyDescent="0.3">
      <c r="C93" s="2">
        <f t="shared" si="2"/>
        <v>0.94791666666666541</v>
      </c>
    </row>
    <row r="94" spans="3:3" x14ac:dyDescent="0.3">
      <c r="C94" s="2">
        <f t="shared" si="2"/>
        <v>0.95833333333333204</v>
      </c>
    </row>
    <row r="95" spans="3:3" x14ac:dyDescent="0.3">
      <c r="C95" s="2">
        <f t="shared" si="2"/>
        <v>0.96874999999999867</v>
      </c>
    </row>
    <row r="96" spans="3:3" x14ac:dyDescent="0.3">
      <c r="C96" s="2">
        <f t="shared" si="2"/>
        <v>0.9791666666666653</v>
      </c>
    </row>
    <row r="97" spans="3:3" x14ac:dyDescent="0.3">
      <c r="C97" s="2">
        <f t="shared" si="2"/>
        <v>0.98958333333333193</v>
      </c>
    </row>
  </sheetData>
  <sheetProtection algorithmName="SHA-512" hashValue="bqPDC/6Y1Y+yvTnA2ooud2Ojz35II2SAR1O2uKB8rfCDyF8lvGLaZUjSk4HNNNNSmE7Caq+LR24mUmiyFvSm/w==" saltValue="16let2v3Dl0eyFOJyZQdTw==" spinCount="100000" sheet="1" objects="1" scenarios="1" selectLockedCells="1" selectUnlockedCells="1"/>
  <sortState xmlns:xlrd2="http://schemas.microsoft.com/office/spreadsheetml/2017/richdata2" ref="A2:D97">
    <sortCondition ref="A2:A97"/>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Schlagname 1</vt:lpstr>
      <vt:lpstr>Bestimmungshilfe BBCH-Stadien</vt:lpstr>
      <vt:lpstr>FLIK-Nr.</vt:lpstr>
      <vt:lpstr>Stammdatenliste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Knoerzer, Marie</dc:creator>
  <cp:lastModifiedBy>Knoerzer, Marie</cp:lastModifiedBy>
  <dcterms:created xsi:type="dcterms:W3CDTF">2026-01-07T13:53:01Z</dcterms:created>
  <dcterms:modified xsi:type="dcterms:W3CDTF">2026-03-06T12:58:17Z</dcterms:modified>
</cp:coreProperties>
</file>